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H7" i="1"/>
  <c r="K7" i="1" s="1"/>
  <c r="H6" i="1"/>
  <c r="K6" i="1" s="1"/>
  <c r="H5" i="1"/>
  <c r="K5" i="1" s="1"/>
  <c r="H4" i="1"/>
  <c r="K4" i="1" s="1"/>
  <c r="K8" i="1" l="1"/>
</calcChain>
</file>

<file path=xl/sharedStrings.xml><?xml version="1.0" encoding="utf-8"?>
<sst xmlns="http://schemas.openxmlformats.org/spreadsheetml/2006/main" count="36" uniqueCount="32">
  <si>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</si>
  <si>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</si>
  <si>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</si>
  <si>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</si>
  <si>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</si>
  <si>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</si>
  <si>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</si>
  <si>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</si>
  <si>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</si>
  <si>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POD. CH.</t>
  </si>
  <si>
    <t>LR CH.</t>
  </si>
  <si>
    <t>AMT.</t>
  </si>
  <si>
    <t>BERHAMPUR</t>
  </si>
  <si>
    <t>ROURKELA</t>
  </si>
  <si>
    <t xml:space="preserve">BRILLON CONSUMER PRODUCTS PVT LTD
Address:LUXMI COMPOUND,NEAR SQUARE NH-16 PLOT-251/14,BADAKESARPUR MANGULI,754025 CUTTACK ODISHA,8249543791
GST No:21AAACL3128M2ZQ
</t>
  </si>
  <si>
    <t>Kindly, verify &amp; confirm within 7 days, else GST will be filed by 20th JUNE, 2023. 
GST to be paid by Consignor under Reverse Charge Mechanism(RCM) as per GST.</t>
  </si>
  <si>
    <t>03/5/2023</t>
  </si>
  <si>
    <t>B-22</t>
  </si>
  <si>
    <t>0013</t>
  </si>
  <si>
    <t>CTC</t>
  </si>
  <si>
    <t>18/5/2023</t>
  </si>
  <si>
    <t>B-23</t>
  </si>
  <si>
    <t>17</t>
  </si>
  <si>
    <t>SAMBALPUR</t>
  </si>
  <si>
    <t>24/5/2023</t>
  </si>
  <si>
    <t>B-24</t>
  </si>
  <si>
    <t>18</t>
  </si>
  <si>
    <t>30/5/2023</t>
  </si>
  <si>
    <t>B-25</t>
  </si>
  <si>
    <t>20</t>
  </si>
  <si>
    <t>(RUPEES SIX THOUSAND FOUR HUNDRED THIRTEEN ONLY)</t>
  </si>
  <si>
    <t xml:space="preserve">Bill Date: 31/05/2023
Bill no #: INV-6615/23-24
Total Amount: 6413.00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</si>
</sst>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7</xdr:col>
      <xdr:colOff>257174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433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C4" t="str">
            <v>ANGUL</v>
          </cell>
          <cell r="D4">
            <v>29.9</v>
          </cell>
          <cell r="E4">
            <v>30.94</v>
          </cell>
        </row>
        <row r="5">
          <cell r="C5" t="str">
            <v>BALASORE</v>
          </cell>
          <cell r="D5">
            <v>26.9</v>
          </cell>
          <cell r="E5">
            <v>27.84</v>
          </cell>
        </row>
        <row r="6">
          <cell r="C6" t="str">
            <v>BARAGARH</v>
          </cell>
          <cell r="D6">
            <v>27.6</v>
          </cell>
          <cell r="E6">
            <v>28.57</v>
          </cell>
        </row>
        <row r="7">
          <cell r="C7" t="str">
            <v>BARBIL</v>
          </cell>
          <cell r="D7">
            <v>43.08</v>
          </cell>
          <cell r="E7">
            <v>44.59</v>
          </cell>
        </row>
        <row r="8">
          <cell r="C8" t="str">
            <v>BARIPADA</v>
          </cell>
          <cell r="D8">
            <v>28.1</v>
          </cell>
          <cell r="E8">
            <v>29.08</v>
          </cell>
        </row>
        <row r="9">
          <cell r="C9" t="str">
            <v>BERHAMPUR</v>
          </cell>
          <cell r="D9">
            <v>23.91</v>
          </cell>
          <cell r="E9">
            <v>24.74</v>
          </cell>
        </row>
        <row r="10">
          <cell r="C10" t="str">
            <v>BHADRAK</v>
          </cell>
          <cell r="D10">
            <v>25.7</v>
          </cell>
          <cell r="E10">
            <v>26.6</v>
          </cell>
        </row>
        <row r="11">
          <cell r="C11" t="str">
            <v>BHUBANESWAR</v>
          </cell>
          <cell r="D11">
            <v>16.829999999999998</v>
          </cell>
          <cell r="E11">
            <v>17.420000000000002</v>
          </cell>
        </row>
        <row r="12">
          <cell r="C12" t="str">
            <v>BHUBANESWAR (CHAIRMAN)</v>
          </cell>
          <cell r="D12">
            <v>21.47</v>
          </cell>
          <cell r="E12">
            <v>22.22</v>
          </cell>
        </row>
        <row r="13">
          <cell r="C13" t="str">
            <v>BHUBANESWAR (HINDUSTAN MT)</v>
          </cell>
          <cell r="D13">
            <v>17.899999999999999</v>
          </cell>
          <cell r="E13">
            <v>18.53</v>
          </cell>
        </row>
        <row r="14">
          <cell r="C14" t="str">
            <v>BOLANGIR</v>
          </cell>
          <cell r="D14">
            <v>40.89</v>
          </cell>
          <cell r="E14">
            <v>42.32</v>
          </cell>
        </row>
        <row r="15">
          <cell r="C15" t="str">
            <v>BOUDH</v>
          </cell>
          <cell r="D15">
            <v>45</v>
          </cell>
        </row>
        <row r="16">
          <cell r="C16" t="str">
            <v>CHHATRAPUR (CRPF)</v>
          </cell>
        </row>
        <row r="17">
          <cell r="C17" t="str">
            <v>CUTTACK</v>
          </cell>
          <cell r="D17">
            <v>7.65</v>
          </cell>
          <cell r="E17">
            <v>7.92</v>
          </cell>
        </row>
        <row r="18">
          <cell r="C18" t="str">
            <v>DEOGARH</v>
          </cell>
          <cell r="D18">
            <v>27.29</v>
          </cell>
        </row>
        <row r="19">
          <cell r="C19" t="str">
            <v>DHENKANAL</v>
          </cell>
          <cell r="D19">
            <v>31.05</v>
          </cell>
          <cell r="E19">
            <v>32.14</v>
          </cell>
        </row>
        <row r="20">
          <cell r="C20" t="str">
            <v>DHENKANAL (CHAIRMAN)</v>
          </cell>
          <cell r="D20">
            <v>31.05</v>
          </cell>
          <cell r="E20">
            <v>32.14</v>
          </cell>
        </row>
        <row r="21">
          <cell r="C21" t="str">
            <v>ITAMATI</v>
          </cell>
          <cell r="D21">
            <v>27.5</v>
          </cell>
        </row>
        <row r="22">
          <cell r="C22" t="str">
            <v>JAJPUR</v>
          </cell>
          <cell r="D22">
            <v>24.94</v>
          </cell>
          <cell r="E22">
            <v>25.81</v>
          </cell>
        </row>
        <row r="23">
          <cell r="C23" t="str">
            <v>JEYPORE</v>
          </cell>
          <cell r="D23">
            <v>43.6</v>
          </cell>
          <cell r="E23">
            <v>45.12</v>
          </cell>
        </row>
        <row r="24">
          <cell r="C24" t="str">
            <v>JHARSUGUDA</v>
          </cell>
          <cell r="D24">
            <v>27.6</v>
          </cell>
          <cell r="E24">
            <v>28.57</v>
          </cell>
        </row>
        <row r="25">
          <cell r="C25" t="str">
            <v>KANTABANJI</v>
          </cell>
          <cell r="D25">
            <v>40.89</v>
          </cell>
          <cell r="E25">
            <v>42.32</v>
          </cell>
        </row>
        <row r="26">
          <cell r="C26" t="str">
            <v>KEONJHAR</v>
          </cell>
          <cell r="D26">
            <v>37.090000000000003</v>
          </cell>
          <cell r="E26">
            <v>38.39</v>
          </cell>
        </row>
        <row r="27">
          <cell r="C27" t="str">
            <v>KHURDA</v>
          </cell>
          <cell r="E27">
            <v>32.14</v>
          </cell>
        </row>
        <row r="28">
          <cell r="C28" t="str">
            <v>KHURDA (RELIANCE)</v>
          </cell>
          <cell r="D28">
            <v>31.05</v>
          </cell>
          <cell r="E28">
            <v>32.14</v>
          </cell>
        </row>
        <row r="29">
          <cell r="C29" t="str">
            <v>NAYAGARH</v>
          </cell>
          <cell r="D29">
            <v>27.5</v>
          </cell>
          <cell r="E29">
            <v>28.46</v>
          </cell>
        </row>
        <row r="30">
          <cell r="C30" t="str">
            <v>PAHALA (RELIANCE)</v>
          </cell>
          <cell r="D30">
            <v>26.01</v>
          </cell>
          <cell r="E30">
            <v>26.92</v>
          </cell>
        </row>
        <row r="31">
          <cell r="C31" t="str">
            <v>PANIKOILI</v>
          </cell>
        </row>
        <row r="32">
          <cell r="C32" t="str">
            <v>PHULBANI</v>
          </cell>
          <cell r="D32">
            <v>45</v>
          </cell>
        </row>
        <row r="33">
          <cell r="C33" t="str">
            <v>PURI</v>
          </cell>
          <cell r="D33">
            <v>21.51</v>
          </cell>
          <cell r="E33">
            <v>22.26</v>
          </cell>
        </row>
        <row r="34">
          <cell r="C34" t="str">
            <v>RAYAGADA</v>
          </cell>
          <cell r="D34">
            <v>46.68</v>
          </cell>
          <cell r="E34">
            <v>48.32</v>
          </cell>
        </row>
        <row r="35">
          <cell r="C35" t="str">
            <v>ROURKELA</v>
          </cell>
          <cell r="D35">
            <v>31.29</v>
          </cell>
          <cell r="E35">
            <v>32.39</v>
          </cell>
        </row>
        <row r="36">
          <cell r="C36" t="str">
            <v>SAMBALPUR</v>
          </cell>
          <cell r="D36">
            <v>26.37</v>
          </cell>
          <cell r="E36">
            <v>27.29</v>
          </cell>
        </row>
        <row r="37">
          <cell r="C37" t="str">
            <v>SUNABEDA</v>
          </cell>
          <cell r="D37">
            <v>49.75</v>
          </cell>
          <cell r="E37">
            <v>51.49</v>
          </cell>
        </row>
        <row r="38">
          <cell r="C38" t="str">
            <v>SUNDERGARH</v>
          </cell>
          <cell r="E38">
            <v>32.39</v>
          </cell>
        </row>
        <row r="39">
          <cell r="C39" t="str">
            <v>TITILAGARH</v>
          </cell>
          <cell r="E39">
            <v>45</v>
          </cell>
        </row>
        <row r="40">
          <cell r="C40" t="str">
            <v>UMERKOT</v>
          </cell>
          <cell r="D40">
            <v>47.88</v>
          </cell>
          <cell r="E40">
            <v>49.56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R4" sqref="R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8" style="1" bestFit="1" customWidth="1"/>
    <col min="4" max="4" width="8.7109375" style="1" bestFit="1" customWidth="1"/>
    <col min="5" max="5" width="9" style="1" customWidth="1"/>
    <col min="6" max="6" width="13.140625" style="1" bestFit="1" customWidth="1"/>
    <col min="7" max="7" width="6.42578125" style="1" customWidth="1"/>
    <col min="8" max="8" width="6.7109375" style="1" customWidth="1"/>
    <col min="9" max="9" width="8.85546875" style="1" bestFit="1" customWidth="1"/>
    <col min="10" max="10" width="7.28515625" style="1" customWidth="1"/>
    <col min="11" max="11" width="10" style="1" customWidth="1"/>
    <col min="12" max="12" width="9.140625" style="1" customWidth="1"/>
    <col min="13" max="16384" width="9.140625" style="1"/>
  </cols>
  <sheetData>
    <row r="1" spans="1:15" ht="90" customHeight="1">
      <c r="A1" s="15"/>
      <c r="B1" s="16"/>
      <c r="C1" s="16"/>
      <c r="D1" s="16"/>
      <c r="E1" s="16"/>
      <c r="F1" s="16"/>
      <c r="G1" s="16"/>
      <c r="H1" s="16"/>
      <c r="I1" s="14" t="s">
        <v>0</v>
      </c>
      <c r="J1" s="14"/>
      <c r="K1" s="14"/>
    </row>
    <row r="2" spans="1:15" ht="83.25" customHeight="1">
      <c r="A2" s="18" t="s">
        <v>14</v>
      </c>
      <c r="B2" s="16"/>
      <c r="C2" s="16"/>
      <c r="D2" s="16"/>
      <c r="E2" s="16"/>
      <c r="F2" s="16"/>
      <c r="G2" s="16"/>
      <c r="H2" s="16"/>
      <c r="I2" s="13" t="s">
        <v>31</v>
      </c>
      <c r="J2" s="14"/>
      <c r="K2" s="14"/>
    </row>
    <row r="3" spans="1:15" s="2" customForma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5" t="s">
        <v>10</v>
      </c>
      <c r="K3" s="5" t="s">
        <v>11</v>
      </c>
      <c r="N3" s="1"/>
      <c r="O3" s="1"/>
    </row>
    <row r="4" spans="1:15" ht="18" customHeight="1">
      <c r="A4" s="6">
        <v>1</v>
      </c>
      <c r="B4" s="3" t="s">
        <v>16</v>
      </c>
      <c r="C4" s="7" t="s">
        <v>17</v>
      </c>
      <c r="D4" s="3" t="s">
        <v>18</v>
      </c>
      <c r="E4" s="7" t="s">
        <v>19</v>
      </c>
      <c r="F4" s="3" t="s">
        <v>12</v>
      </c>
      <c r="G4" s="3">
        <v>48</v>
      </c>
      <c r="H4" s="3">
        <f>VLOOKUP(F4,'[1]RECKITT BENKI'!$C$4:$E$54,3,FALSE)</f>
        <v>24.74</v>
      </c>
      <c r="I4" s="8">
        <v>20</v>
      </c>
      <c r="J4" s="8">
        <v>25</v>
      </c>
      <c r="K4" s="8">
        <f>G4*H4+I4+J4</f>
        <v>1232.52</v>
      </c>
    </row>
    <row r="5" spans="1:15" ht="18" customHeight="1">
      <c r="A5" s="6">
        <v>2</v>
      </c>
      <c r="B5" s="3" t="s">
        <v>20</v>
      </c>
      <c r="C5" s="7" t="s">
        <v>21</v>
      </c>
      <c r="D5" s="3" t="s">
        <v>22</v>
      </c>
      <c r="E5" s="7" t="s">
        <v>19</v>
      </c>
      <c r="F5" s="3" t="s">
        <v>23</v>
      </c>
      <c r="G5" s="3">
        <v>32</v>
      </c>
      <c r="H5" s="3">
        <f>VLOOKUP(F5,'[1]RECKITT BENKI'!$C$4:$E$54,3,FALSE)</f>
        <v>27.29</v>
      </c>
      <c r="I5" s="8">
        <v>20</v>
      </c>
      <c r="J5" s="8">
        <v>25</v>
      </c>
      <c r="K5" s="8">
        <f t="shared" ref="K5:K7" si="0">G5*H5+I5+J5</f>
        <v>918.28</v>
      </c>
    </row>
    <row r="6" spans="1:15" ht="18" customHeight="1">
      <c r="A6" s="6">
        <v>3</v>
      </c>
      <c r="B6" s="3" t="s">
        <v>24</v>
      </c>
      <c r="C6" s="7" t="s">
        <v>25</v>
      </c>
      <c r="D6" s="3" t="s">
        <v>26</v>
      </c>
      <c r="E6" s="7" t="s">
        <v>19</v>
      </c>
      <c r="F6" s="3" t="s">
        <v>12</v>
      </c>
      <c r="G6" s="3">
        <v>149</v>
      </c>
      <c r="H6" s="3">
        <f>VLOOKUP(F6,'[1]RECKITT BENKI'!$C$4:$E$54,3,FALSE)</f>
        <v>24.74</v>
      </c>
      <c r="I6" s="8">
        <v>20</v>
      </c>
      <c r="J6" s="8">
        <v>25</v>
      </c>
      <c r="K6" s="8">
        <f t="shared" si="0"/>
        <v>3731.2599999999998</v>
      </c>
    </row>
    <row r="7" spans="1:15" ht="18" customHeight="1">
      <c r="A7" s="6">
        <v>4</v>
      </c>
      <c r="B7" s="3" t="s">
        <v>27</v>
      </c>
      <c r="C7" s="7" t="s">
        <v>28</v>
      </c>
      <c r="D7" s="3" t="s">
        <v>29</v>
      </c>
      <c r="E7" s="7" t="s">
        <v>19</v>
      </c>
      <c r="F7" s="3" t="s">
        <v>13</v>
      </c>
      <c r="G7" s="3">
        <v>15</v>
      </c>
      <c r="H7" s="3">
        <f>VLOOKUP(F7,'[1]RECKITT BENKI'!$C$4:$E$54,3,FALSE)</f>
        <v>32.39</v>
      </c>
      <c r="I7" s="8">
        <v>20</v>
      </c>
      <c r="J7" s="8">
        <v>25</v>
      </c>
      <c r="K7" s="8">
        <f t="shared" si="0"/>
        <v>530.85</v>
      </c>
    </row>
    <row r="8" spans="1:15" ht="18" customHeight="1">
      <c r="A8" s="17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9">
        <f>ROUND(SUM(K4:K7),0)</f>
        <v>6413</v>
      </c>
    </row>
    <row r="9" spans="1:15" ht="18" customHeight="1">
      <c r="A9" s="10"/>
      <c r="B9"/>
      <c r="C9"/>
      <c r="D9"/>
      <c r="E9"/>
      <c r="F9"/>
      <c r="G9" s="6">
        <f>SUM(G4:G7)</f>
        <v>244</v>
      </c>
      <c r="H9"/>
      <c r="I9" s="11"/>
      <c r="J9" s="11"/>
      <c r="K9" s="11"/>
    </row>
    <row r="10" spans="1:15" s="2" customFormat="1" ht="30" customHeight="1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5" s="2" customFormat="1" ht="30" customHeight="1">
      <c r="A11" s="12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</sheetData>
  <mergeCells count="7">
    <mergeCell ref="A10:K10"/>
    <mergeCell ref="A11:K11"/>
    <mergeCell ref="I2:K2"/>
    <mergeCell ref="A1:H1"/>
    <mergeCell ref="A2:H2"/>
    <mergeCell ref="I1:K1"/>
    <mergeCell ref="A8:J8"/>
  </mergeCells>
  <pageMargins left="0.4" right="0.5699999999999999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2023-06-01T13:17:10Z</cp:lastPrinted>
  <dcterms:created xsi:type="dcterms:W3CDTF">2023-05-02T12:21:52Z</dcterms:created>
  <dcterms:modified xsi:type="dcterms:W3CDTF">2023-06-05T06:59:11Z</dcterms:modified>
</cp:coreProperties>
</file>