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G15"/>
  <c r="J5"/>
  <c r="J6"/>
  <c r="J7"/>
  <c r="J8"/>
  <c r="J9"/>
  <c r="J10"/>
  <c r="J11"/>
  <c r="J4"/>
  <c r="I5"/>
  <c r="I6"/>
  <c r="I7"/>
  <c r="I8"/>
  <c r="I9"/>
  <c r="I10"/>
  <c r="I11"/>
  <c r="I4"/>
  <c r="H5"/>
  <c r="L5" s="1"/>
  <c r="H6"/>
  <c r="L6" s="1"/>
  <c r="H7"/>
  <c r="L7" s="1"/>
  <c r="H8"/>
  <c r="L8" s="1"/>
  <c r="H9"/>
  <c r="L9" s="1"/>
  <c r="H10"/>
  <c r="L10" s="1"/>
  <c r="H11"/>
  <c r="L11" s="1"/>
  <c r="H4"/>
  <c r="L4" s="1"/>
</calcChain>
</file>

<file path=xl/sharedStrings.xml><?xml version="1.0" encoding="utf-8"?>
<sst xmlns="http://schemas.openxmlformats.org/spreadsheetml/2006/main" count="58" uniqueCount="42">
  <si>
    <t>11/12/2025</t>
  </si>
  <si>
    <t>123</t>
  </si>
  <si>
    <t>124</t>
  </si>
  <si>
    <t>128</t>
  </si>
  <si>
    <t>12/12/2025</t>
  </si>
  <si>
    <t>126</t>
  </si>
  <si>
    <t>127</t>
  </si>
  <si>
    <t>31/12/2025</t>
  </si>
  <si>
    <t>134</t>
  </si>
  <si>
    <t>132</t>
  </si>
  <si>
    <t>125</t>
  </si>
  <si>
    <t>DO/13348</t>
  </si>
  <si>
    <t>DO/13349</t>
  </si>
  <si>
    <t>DO/13365</t>
  </si>
  <si>
    <t>DO/13415</t>
  </si>
  <si>
    <t>DO/13416</t>
  </si>
  <si>
    <t>DO/14124</t>
  </si>
  <si>
    <t>DO/14125</t>
  </si>
  <si>
    <t>MA/09458</t>
  </si>
  <si>
    <t>NIMAPARA</t>
  </si>
  <si>
    <t>PURI</t>
  </si>
  <si>
    <t>KENDRAPARA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</si>
  <si>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</si>
  <si>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</si>
  <si>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</si>
  <si>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</si>
  <si>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</si>
  <si>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</si>
  <si>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</si>
  <si>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</si>
  <si>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</si>
  <si>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</si>
  <si>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</si>
  <si>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</si>
  <si>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</t>
  </si>
  <si>
    <t>AMT.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</si>
  <si>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</si>
  <si>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</si>
  <si>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</si>
  <si>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</si>
  <si>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(RUPEES THREE THOUSAND TWO HUNDRED SIXTY SEVEN ONLY)</t>
  </si>
  <si>
    <t xml:space="preserve">Bill Date: 31/12/2025
Bill NO : 23800
Total Amount: 3267.00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</si>
</sst>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7338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I2" sqref="I2:L2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5.85546875" bestFit="1" customWidth="1"/>
    <col min="12" max="12" width="7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36</v>
      </c>
      <c r="J1" s="20"/>
      <c r="K1" s="20"/>
      <c r="L1" s="20"/>
    </row>
    <row r="2" spans="1:12" s="1" customFormat="1" ht="72.75" customHeight="1">
      <c r="A2" s="17" t="s">
        <v>37</v>
      </c>
      <c r="B2" s="18"/>
      <c r="C2" s="18"/>
      <c r="D2" s="18"/>
      <c r="E2" s="18"/>
      <c r="F2" s="18"/>
      <c r="G2" s="18"/>
      <c r="H2" s="19"/>
      <c r="I2" s="20" t="s">
        <v>41</v>
      </c>
      <c r="J2" s="20"/>
      <c r="K2" s="20"/>
      <c r="L2" s="20"/>
    </row>
    <row r="3" spans="1:12" s="6" customFormat="1">
      <c r="A3" s="5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4" t="s">
        <v>31</v>
      </c>
      <c r="I3" s="4" t="s">
        <v>32</v>
      </c>
      <c r="J3" s="4" t="s">
        <v>33</v>
      </c>
      <c r="K3" s="4" t="s">
        <v>34</v>
      </c>
      <c r="L3" s="4" t="s">
        <v>35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3" t="s">
        <v>23</v>
      </c>
      <c r="F4" s="2" t="s">
        <v>19</v>
      </c>
      <c r="G4" s="2">
        <v>3</v>
      </c>
      <c r="H4" s="7">
        <f>VLOOKUP(F4,'[1]DHP INTERNATIONAL'!$C$5:$D$93,2,FALSE)</f>
        <v>63.5</v>
      </c>
      <c r="I4" s="7">
        <f>G4*2</f>
        <v>6</v>
      </c>
      <c r="J4" s="7">
        <f>G4*10</f>
        <v>30</v>
      </c>
      <c r="K4" s="7">
        <v>25</v>
      </c>
      <c r="L4" s="7">
        <f>G4*H4+I4+J4+K4</f>
        <v>251.5</v>
      </c>
    </row>
    <row r="5" spans="1:12">
      <c r="A5" s="2">
        <v>2</v>
      </c>
      <c r="B5" s="2" t="s">
        <v>0</v>
      </c>
      <c r="C5" s="2" t="s">
        <v>12</v>
      </c>
      <c r="D5" s="2" t="s">
        <v>2</v>
      </c>
      <c r="E5" s="3" t="s">
        <v>23</v>
      </c>
      <c r="F5" s="2" t="s">
        <v>19</v>
      </c>
      <c r="G5" s="2">
        <v>5</v>
      </c>
      <c r="H5" s="7">
        <f>VLOOKUP(F5,'[1]DHP INTERNATIONAL'!$C$5:$D$93,2,FALSE)</f>
        <v>63.5</v>
      </c>
      <c r="I5" s="7">
        <f t="shared" ref="I5:I11" si="0">G5*2</f>
        <v>10</v>
      </c>
      <c r="J5" s="7">
        <f t="shared" ref="J5:J11" si="1">G5*10</f>
        <v>50</v>
      </c>
      <c r="K5" s="7">
        <v>25</v>
      </c>
      <c r="L5" s="7">
        <f t="shared" ref="L5:L11" si="2">G5*H5+I5+J5+K5</f>
        <v>402.5</v>
      </c>
    </row>
    <row r="6" spans="1:12">
      <c r="A6" s="2">
        <v>3</v>
      </c>
      <c r="B6" s="2" t="s">
        <v>0</v>
      </c>
      <c r="C6" s="2" t="s">
        <v>13</v>
      </c>
      <c r="D6" s="2" t="s">
        <v>3</v>
      </c>
      <c r="E6" s="3" t="s">
        <v>23</v>
      </c>
      <c r="F6" s="2" t="s">
        <v>20</v>
      </c>
      <c r="G6" s="2">
        <v>8</v>
      </c>
      <c r="H6" s="7">
        <f>VLOOKUP(F6,'[1]DHP INTERNATIONAL'!$C$5:$D$93,2,FALSE)</f>
        <v>63.5</v>
      </c>
      <c r="I6" s="7">
        <f t="shared" si="0"/>
        <v>16</v>
      </c>
      <c r="J6" s="7">
        <f t="shared" si="1"/>
        <v>80</v>
      </c>
      <c r="K6" s="7">
        <v>25</v>
      </c>
      <c r="L6" s="7">
        <f t="shared" si="2"/>
        <v>629</v>
      </c>
    </row>
    <row r="7" spans="1:12">
      <c r="A7" s="2">
        <v>4</v>
      </c>
      <c r="B7" s="2" t="s">
        <v>0</v>
      </c>
      <c r="C7" s="2" t="s">
        <v>18</v>
      </c>
      <c r="D7" s="2" t="s">
        <v>10</v>
      </c>
      <c r="E7" s="3" t="s">
        <v>23</v>
      </c>
      <c r="F7" s="2" t="s">
        <v>22</v>
      </c>
      <c r="G7" s="2">
        <v>3</v>
      </c>
      <c r="H7" s="7">
        <f>VLOOKUP(F7,'[1]DHP INTERNATIONAL'!$C$5:$D$93,2,FALSE)</f>
        <v>63.5</v>
      </c>
      <c r="I7" s="7">
        <f t="shared" si="0"/>
        <v>6</v>
      </c>
      <c r="J7" s="7">
        <f t="shared" si="1"/>
        <v>30</v>
      </c>
      <c r="K7" s="7">
        <v>25</v>
      </c>
      <c r="L7" s="7">
        <f t="shared" si="2"/>
        <v>251.5</v>
      </c>
    </row>
    <row r="8" spans="1:12">
      <c r="A8" s="2">
        <v>5</v>
      </c>
      <c r="B8" s="2" t="s">
        <v>4</v>
      </c>
      <c r="C8" s="2" t="s">
        <v>14</v>
      </c>
      <c r="D8" s="2" t="s">
        <v>5</v>
      </c>
      <c r="E8" s="3" t="s">
        <v>23</v>
      </c>
      <c r="F8" s="2" t="s">
        <v>21</v>
      </c>
      <c r="G8" s="2">
        <v>12</v>
      </c>
      <c r="H8" s="7">
        <f>VLOOKUP(F8,'[1]DHP INTERNATIONAL'!$C$5:$D$93,2,FALSE)</f>
        <v>57</v>
      </c>
      <c r="I8" s="7">
        <f t="shared" si="0"/>
        <v>24</v>
      </c>
      <c r="J8" s="7">
        <f t="shared" si="1"/>
        <v>120</v>
      </c>
      <c r="K8" s="7">
        <v>25</v>
      </c>
      <c r="L8" s="7">
        <f t="shared" si="2"/>
        <v>853</v>
      </c>
    </row>
    <row r="9" spans="1:12">
      <c r="A9" s="2">
        <v>6</v>
      </c>
      <c r="B9" s="2" t="s">
        <v>4</v>
      </c>
      <c r="C9" s="2" t="s">
        <v>15</v>
      </c>
      <c r="D9" s="2" t="s">
        <v>6</v>
      </c>
      <c r="E9" s="3" t="s">
        <v>23</v>
      </c>
      <c r="F9" s="2" t="s">
        <v>21</v>
      </c>
      <c r="G9" s="2">
        <v>4</v>
      </c>
      <c r="H9" s="7">
        <f>VLOOKUP(F9,'[1]DHP INTERNATIONAL'!$C$5:$D$93,2,FALSE)</f>
        <v>57</v>
      </c>
      <c r="I9" s="7">
        <f t="shared" si="0"/>
        <v>8</v>
      </c>
      <c r="J9" s="7">
        <f t="shared" si="1"/>
        <v>40</v>
      </c>
      <c r="K9" s="7">
        <v>25</v>
      </c>
      <c r="L9" s="7">
        <f t="shared" si="2"/>
        <v>301</v>
      </c>
    </row>
    <row r="10" spans="1:12">
      <c r="A10" s="2">
        <v>7</v>
      </c>
      <c r="B10" s="2" t="s">
        <v>7</v>
      </c>
      <c r="C10" s="2" t="s">
        <v>16</v>
      </c>
      <c r="D10" s="2" t="s">
        <v>8</v>
      </c>
      <c r="E10" s="3" t="s">
        <v>23</v>
      </c>
      <c r="F10" s="2" t="s">
        <v>19</v>
      </c>
      <c r="G10" s="2">
        <v>5</v>
      </c>
      <c r="H10" s="7">
        <f>VLOOKUP(F10,'[1]DHP INTERNATIONAL'!$C$5:$D$93,2,FALSE)</f>
        <v>63.5</v>
      </c>
      <c r="I10" s="7">
        <f t="shared" si="0"/>
        <v>10</v>
      </c>
      <c r="J10" s="7">
        <f t="shared" si="1"/>
        <v>50</v>
      </c>
      <c r="K10" s="7">
        <v>25</v>
      </c>
      <c r="L10" s="7">
        <f t="shared" si="2"/>
        <v>402.5</v>
      </c>
    </row>
    <row r="11" spans="1:12">
      <c r="A11" s="2">
        <v>8</v>
      </c>
      <c r="B11" s="2" t="s">
        <v>7</v>
      </c>
      <c r="C11" s="2" t="s">
        <v>17</v>
      </c>
      <c r="D11" s="2" t="s">
        <v>9</v>
      </c>
      <c r="E11" s="3" t="s">
        <v>23</v>
      </c>
      <c r="F11" s="2" t="s">
        <v>19</v>
      </c>
      <c r="G11" s="2">
        <v>2</v>
      </c>
      <c r="H11" s="7">
        <f>VLOOKUP(F11,'[1]DHP INTERNATIONAL'!$C$5:$D$93,2,FALSE)</f>
        <v>63.5</v>
      </c>
      <c r="I11" s="7">
        <f t="shared" si="0"/>
        <v>4</v>
      </c>
      <c r="J11" s="7">
        <f t="shared" si="1"/>
        <v>20</v>
      </c>
      <c r="K11" s="7">
        <v>25</v>
      </c>
      <c r="L11" s="7">
        <f t="shared" si="2"/>
        <v>176</v>
      </c>
    </row>
    <row r="12" spans="1:12" s="8" customFormat="1">
      <c r="A12" s="11" t="s">
        <v>40</v>
      </c>
      <c r="B12" s="12"/>
      <c r="C12" s="12"/>
      <c r="D12" s="12"/>
      <c r="E12" s="12"/>
      <c r="F12" s="12"/>
      <c r="G12" s="12"/>
      <c r="H12" s="13"/>
      <c r="I12" s="13"/>
      <c r="J12" s="13"/>
      <c r="K12" s="14"/>
      <c r="L12" s="4">
        <f>SUM(L4:L11)</f>
        <v>3267</v>
      </c>
    </row>
    <row r="13" spans="1:12" s="8" customFormat="1" ht="30" customHeight="1">
      <c r="A13" s="15" t="s">
        <v>38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  <c r="L13" s="16"/>
    </row>
    <row r="14" spans="1:12" s="8" customFormat="1" ht="30" customHeight="1">
      <c r="A14" s="15" t="s">
        <v>39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 s="1" customFormat="1">
      <c r="G15" s="9">
        <f>SUM(G4:G11)</f>
        <v>42</v>
      </c>
      <c r="H15" s="10"/>
      <c r="I15" s="10"/>
      <c r="J15" s="10"/>
      <c r="K15" s="10"/>
      <c r="L15" s="10"/>
    </row>
  </sheetData>
  <sortState ref="B2:G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2:C15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2026-01-15T10:41:43Z</cp:lastPrinted>
  <dcterms:created xsi:type="dcterms:W3CDTF">2026-01-15T10:41:31Z</dcterms:created>
  <dcterms:modified xsi:type="dcterms:W3CDTF">2026-01-18T05:57:34Z</dcterms:modified>
</cp:coreProperties>
</file>