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H5" i="1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26"/>
  <c r="J26" s="1"/>
  <c r="H27"/>
  <c r="J27" s="1"/>
  <c r="H28"/>
  <c r="J28" s="1"/>
  <c r="H29"/>
  <c r="J29" s="1"/>
  <c r="H30"/>
  <c r="J30" s="1"/>
  <c r="H31"/>
  <c r="J31" s="1"/>
  <c r="H32"/>
  <c r="J32" s="1"/>
  <c r="H33"/>
  <c r="J33" s="1"/>
  <c r="H34"/>
  <c r="J34" s="1"/>
  <c r="H35"/>
  <c r="J35" s="1"/>
  <c r="H36"/>
  <c r="J36" s="1"/>
  <c r="H4"/>
  <c r="J4" s="1"/>
  <c r="J37" l="1"/>
</calcChain>
</file>

<file path=xl/sharedStrings.xml><?xml version="1.0" encoding="utf-8"?>
<sst xmlns="http://schemas.openxmlformats.org/spreadsheetml/2006/main" count="181" uniqueCount="96">
  <si>
    <t>INVOICE
ATC LOGISTICS,,8984191006
GST No:21CHVPB1842D2ZQ</t>
  </si>
  <si>
    <t>22/4/2024</t>
  </si>
  <si>
    <t>209</t>
  </si>
  <si>
    <t>23/4/2024</t>
  </si>
  <si>
    <t>0218</t>
  </si>
  <si>
    <t>0256</t>
  </si>
  <si>
    <t>30/4/2024</t>
  </si>
  <si>
    <t>386</t>
  </si>
  <si>
    <t>13/4/2024</t>
  </si>
  <si>
    <t>119/76/67/68</t>
  </si>
  <si>
    <t>114/73/64/65</t>
  </si>
  <si>
    <t>110/70/61</t>
  </si>
  <si>
    <t>02/4/2024</t>
  </si>
  <si>
    <t>1714</t>
  </si>
  <si>
    <t>5480/2807/2360</t>
  </si>
  <si>
    <t>1715</t>
  </si>
  <si>
    <t>5481</t>
  </si>
  <si>
    <t>5527/2384/1720</t>
  </si>
  <si>
    <t>2834</t>
  </si>
  <si>
    <t>24/4/2024</t>
  </si>
  <si>
    <t>289</t>
  </si>
  <si>
    <t>290</t>
  </si>
  <si>
    <t>308</t>
  </si>
  <si>
    <t>415</t>
  </si>
  <si>
    <t>117/75</t>
  </si>
  <si>
    <t>252</t>
  </si>
  <si>
    <t>261</t>
  </si>
  <si>
    <t>16/4/2024</t>
  </si>
  <si>
    <t>141/86</t>
  </si>
  <si>
    <t>05/4/2024</t>
  </si>
  <si>
    <t>38</t>
  </si>
  <si>
    <t>01/4/2024</t>
  </si>
  <si>
    <t>5474</t>
  </si>
  <si>
    <t>5472</t>
  </si>
  <si>
    <t>5489</t>
  </si>
  <si>
    <t>320</t>
  </si>
  <si>
    <t>137</t>
  </si>
  <si>
    <t>294</t>
  </si>
  <si>
    <t>26/4/2024</t>
  </si>
  <si>
    <t>343</t>
  </si>
  <si>
    <t>227</t>
  </si>
  <si>
    <t>25/4/2024</t>
  </si>
  <si>
    <t>329</t>
  </si>
  <si>
    <t>347/346</t>
  </si>
  <si>
    <t>345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</si>
  <si>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</si>
  <si>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</si>
  <si>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</si>
  <si>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</si>
  <si>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</si>
  <si>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</si>
  <si>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</si>
  <si>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</si>
  <si>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</si>
  <si>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</si>
  <si>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</si>
  <si>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</si>
  <si>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BARIPADA</t>
  </si>
  <si>
    <t>SUNDERGARH</t>
  </si>
  <si>
    <t>PG/CH/00520</t>
  </si>
  <si>
    <t>PG/CH/00535</t>
  </si>
  <si>
    <t>PG/CH/00569</t>
  </si>
  <si>
    <t>PG/CH/00762</t>
  </si>
  <si>
    <t>PG/CH/00343</t>
  </si>
  <si>
    <t>PG/CH/00344</t>
  </si>
  <si>
    <t>PG/CH/00342</t>
  </si>
  <si>
    <t>PG/CH/00064</t>
  </si>
  <si>
    <t>PG/CH/00062</t>
  </si>
  <si>
    <t>PG/CH/00063</t>
  </si>
  <si>
    <t>PG/CH/00061</t>
  </si>
  <si>
    <t>PG/CH/00051</t>
  </si>
  <si>
    <t>PG/CH/00052</t>
  </si>
  <si>
    <t>PG/CH/00601</t>
  </si>
  <si>
    <t>PG/CH/00609</t>
  </si>
  <si>
    <t>PG/CH/00611</t>
  </si>
  <si>
    <t>PG/CH/00763</t>
  </si>
  <si>
    <t>PG/CH/00345</t>
  </si>
  <si>
    <t>PG/CH/00586</t>
  </si>
  <si>
    <t>PG/CH/00590</t>
  </si>
  <si>
    <t>PG/CH/00372</t>
  </si>
  <si>
    <t>PG/CH/00143</t>
  </si>
  <si>
    <t>PG/CH/00013</t>
  </si>
  <si>
    <t>PG/CH/00012</t>
  </si>
  <si>
    <t>PG/CH/00014</t>
  </si>
  <si>
    <t>PG/CH/00619</t>
  </si>
  <si>
    <t>PG/CH/00371</t>
  </si>
  <si>
    <t>PG/CH/00622</t>
  </si>
  <si>
    <t>PG/CH/00668</t>
  </si>
  <si>
    <t>PG/CH/00671</t>
  </si>
  <si>
    <t>PG/CH/00657</t>
  </si>
  <si>
    <t>PG/CH/00656</t>
  </si>
  <si>
    <t>PG/CH/00654</t>
  </si>
  <si>
    <t>CTC</t>
  </si>
  <si>
    <t xml:space="preserve">CAPITAL AGENCIES
Address: MADHUPATNA,9337228023
GST No:21AAOPA1367L1ZU
</t>
  </si>
  <si>
    <t>Bill Date:04/30/2024
Bill #:Inv-589/24-25
Total Amount:17450.00</t>
  </si>
  <si>
    <t>(RUPEES SEVENTEEN THOUSAND FOUR HUNDRED FIFTY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</si>
</sst>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104775</xdr:rowOff>
    </xdr:from>
    <xdr:to>
      <xdr:col>6</xdr:col>
      <xdr:colOff>104776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104775"/>
          <a:ext cx="40005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C8" t="str">
            <v>KANIHA</v>
          </cell>
          <cell r="D8">
            <v>43</v>
          </cell>
          <cell r="E8">
            <v>48</v>
          </cell>
          <cell r="F8">
            <v>68</v>
          </cell>
          <cell r="G8">
            <v>50</v>
          </cell>
        </row>
        <row r="9">
          <cell r="C9" t="str">
            <v>JINDAL</v>
          </cell>
          <cell r="D9">
            <v>48</v>
          </cell>
          <cell r="E9">
            <v>53</v>
          </cell>
          <cell r="F9">
            <v>73</v>
          </cell>
          <cell r="G9">
            <v>50</v>
          </cell>
        </row>
        <row r="10">
          <cell r="C10" t="str">
            <v>NALCO</v>
          </cell>
          <cell r="D10">
            <v>43</v>
          </cell>
          <cell r="E10">
            <v>48</v>
          </cell>
          <cell r="F10">
            <v>68</v>
          </cell>
          <cell r="G10">
            <v>50</v>
          </cell>
        </row>
        <row r="11">
          <cell r="C11" t="str">
            <v>KUMAND</v>
          </cell>
          <cell r="D11">
            <v>43</v>
          </cell>
          <cell r="E11">
            <v>48</v>
          </cell>
          <cell r="F11">
            <v>68</v>
          </cell>
          <cell r="G11">
            <v>50</v>
          </cell>
        </row>
        <row r="12">
          <cell r="C12" t="str">
            <v>PATTAMUNDAI</v>
          </cell>
          <cell r="D12">
            <v>38</v>
          </cell>
          <cell r="E12">
            <v>43</v>
          </cell>
          <cell r="F12">
            <v>63</v>
          </cell>
          <cell r="G12">
            <v>50</v>
          </cell>
        </row>
        <row r="13">
          <cell r="C13" t="str">
            <v>PURI</v>
          </cell>
          <cell r="D13">
            <v>33</v>
          </cell>
          <cell r="E13">
            <v>38</v>
          </cell>
          <cell r="F13">
            <v>58</v>
          </cell>
          <cell r="G13">
            <v>35</v>
          </cell>
        </row>
        <row r="14">
          <cell r="C14" t="str">
            <v>KHURDA</v>
          </cell>
          <cell r="D14">
            <v>33</v>
          </cell>
          <cell r="E14">
            <v>38</v>
          </cell>
          <cell r="F14">
            <v>58</v>
          </cell>
          <cell r="G14">
            <v>35</v>
          </cell>
        </row>
        <row r="15">
          <cell r="C15" t="str">
            <v>ANGUL</v>
          </cell>
          <cell r="D15">
            <v>33</v>
          </cell>
          <cell r="E15">
            <v>38</v>
          </cell>
          <cell r="F15">
            <v>58</v>
          </cell>
          <cell r="G15">
            <v>35</v>
          </cell>
        </row>
        <row r="16">
          <cell r="C16" t="str">
            <v>DHENKANAL</v>
          </cell>
          <cell r="D16">
            <v>33</v>
          </cell>
          <cell r="E16">
            <v>38</v>
          </cell>
          <cell r="F16">
            <v>58</v>
          </cell>
          <cell r="G16">
            <v>35</v>
          </cell>
        </row>
        <row r="17">
          <cell r="C17" t="str">
            <v>SALIPUR</v>
          </cell>
          <cell r="D17">
            <v>33</v>
          </cell>
          <cell r="E17">
            <v>38</v>
          </cell>
          <cell r="F17">
            <v>58</v>
          </cell>
          <cell r="G17">
            <v>35</v>
          </cell>
        </row>
        <row r="18">
          <cell r="C18" t="str">
            <v>NAYAHATA</v>
          </cell>
          <cell r="D18">
            <v>33</v>
          </cell>
          <cell r="E18">
            <v>38</v>
          </cell>
          <cell r="F18">
            <v>58</v>
          </cell>
          <cell r="G18">
            <v>50</v>
          </cell>
        </row>
        <row r="19">
          <cell r="C19" t="str">
            <v>BERHAMPUR</v>
          </cell>
          <cell r="D19">
            <v>33</v>
          </cell>
          <cell r="E19">
            <v>38</v>
          </cell>
          <cell r="F19">
            <v>58</v>
          </cell>
          <cell r="G19">
            <v>35</v>
          </cell>
        </row>
        <row r="20">
          <cell r="C20" t="str">
            <v>JATNI</v>
          </cell>
          <cell r="D20">
            <v>33</v>
          </cell>
          <cell r="E20">
            <v>38</v>
          </cell>
          <cell r="F20">
            <v>58</v>
          </cell>
          <cell r="G20">
            <v>35</v>
          </cell>
        </row>
        <row r="21">
          <cell r="C21" t="str">
            <v>JARKA</v>
          </cell>
          <cell r="D21">
            <v>33</v>
          </cell>
          <cell r="E21">
            <v>38</v>
          </cell>
          <cell r="F21">
            <v>58</v>
          </cell>
          <cell r="G21">
            <v>35</v>
          </cell>
        </row>
        <row r="22">
          <cell r="C22" t="str">
            <v>RAHAMA</v>
          </cell>
          <cell r="D22">
            <v>33</v>
          </cell>
          <cell r="E22">
            <v>38</v>
          </cell>
          <cell r="F22">
            <v>58</v>
          </cell>
          <cell r="G22">
            <v>35</v>
          </cell>
        </row>
        <row r="23">
          <cell r="C23" t="str">
            <v>JAJPUR ROAD</v>
          </cell>
          <cell r="D23">
            <v>33</v>
          </cell>
          <cell r="E23">
            <v>38</v>
          </cell>
          <cell r="F23">
            <v>58</v>
          </cell>
          <cell r="G23">
            <v>35</v>
          </cell>
        </row>
        <row r="24">
          <cell r="C24" t="str">
            <v>BALASORE</v>
          </cell>
          <cell r="D24">
            <v>33</v>
          </cell>
          <cell r="E24">
            <v>38</v>
          </cell>
          <cell r="F24">
            <v>58</v>
          </cell>
          <cell r="G24">
            <v>35</v>
          </cell>
        </row>
        <row r="25">
          <cell r="C25" t="str">
            <v>BHADRAK</v>
          </cell>
          <cell r="D25">
            <v>33</v>
          </cell>
          <cell r="E25">
            <v>38</v>
          </cell>
          <cell r="F25">
            <v>58</v>
          </cell>
          <cell r="G25">
            <v>35</v>
          </cell>
        </row>
        <row r="26">
          <cell r="C26" t="str">
            <v>TALCHER</v>
          </cell>
          <cell r="D26">
            <v>33</v>
          </cell>
          <cell r="E26">
            <v>38</v>
          </cell>
          <cell r="F26">
            <v>58</v>
          </cell>
          <cell r="G26">
            <v>35</v>
          </cell>
        </row>
        <row r="27">
          <cell r="C27" t="str">
            <v>BHANDUBAR</v>
          </cell>
          <cell r="D27">
            <v>33</v>
          </cell>
          <cell r="E27">
            <v>38</v>
          </cell>
          <cell r="F27">
            <v>58</v>
          </cell>
        </row>
        <row r="28">
          <cell r="C28" t="str">
            <v>BARIPADA</v>
          </cell>
          <cell r="D28">
            <v>38</v>
          </cell>
          <cell r="E28">
            <v>43</v>
          </cell>
          <cell r="F28">
            <v>63</v>
          </cell>
          <cell r="G28">
            <v>35</v>
          </cell>
        </row>
        <row r="29">
          <cell r="C29" t="str">
            <v>BALUGAON</v>
          </cell>
          <cell r="D29">
            <v>33</v>
          </cell>
          <cell r="E29">
            <v>38</v>
          </cell>
          <cell r="F29">
            <v>58</v>
          </cell>
          <cell r="G29">
            <v>35</v>
          </cell>
        </row>
        <row r="30">
          <cell r="C30" t="str">
            <v>BALIAPAL</v>
          </cell>
          <cell r="D30">
            <v>53</v>
          </cell>
          <cell r="E30">
            <v>58</v>
          </cell>
          <cell r="F30">
            <v>78</v>
          </cell>
          <cell r="G30">
            <v>50</v>
          </cell>
        </row>
        <row r="31">
          <cell r="C31" t="str">
            <v>KHAJURIKATA</v>
          </cell>
          <cell r="D31">
            <v>53</v>
          </cell>
          <cell r="E31">
            <v>58</v>
          </cell>
          <cell r="F31">
            <v>78</v>
          </cell>
          <cell r="G31">
            <v>50</v>
          </cell>
        </row>
        <row r="32">
          <cell r="C32" t="str">
            <v>KEONJHAR</v>
          </cell>
          <cell r="D32">
            <v>38</v>
          </cell>
          <cell r="E32">
            <v>43</v>
          </cell>
          <cell r="F32">
            <v>63</v>
          </cell>
          <cell r="G32">
            <v>35</v>
          </cell>
        </row>
        <row r="33">
          <cell r="C33" t="str">
            <v>BHUBANESWAR</v>
          </cell>
          <cell r="D33">
            <v>33</v>
          </cell>
          <cell r="E33">
            <v>38</v>
          </cell>
          <cell r="F33">
            <v>58</v>
          </cell>
          <cell r="G33">
            <v>35</v>
          </cell>
        </row>
        <row r="34">
          <cell r="C34" t="str">
            <v>BANKI</v>
          </cell>
          <cell r="D34">
            <v>33</v>
          </cell>
          <cell r="E34">
            <v>38</v>
          </cell>
          <cell r="F34">
            <v>58</v>
          </cell>
          <cell r="G34">
            <v>50</v>
          </cell>
        </row>
        <row r="35">
          <cell r="C35" t="str">
            <v>SAHADEV KHUNTA</v>
          </cell>
          <cell r="D35">
            <v>33</v>
          </cell>
          <cell r="E35">
            <v>38</v>
          </cell>
          <cell r="F35">
            <v>58</v>
          </cell>
          <cell r="G35">
            <v>50</v>
          </cell>
        </row>
        <row r="36">
          <cell r="C36" t="str">
            <v>SAILANG</v>
          </cell>
          <cell r="D36">
            <v>38</v>
          </cell>
          <cell r="E36">
            <v>43</v>
          </cell>
          <cell r="F36">
            <v>63</v>
          </cell>
          <cell r="G36">
            <v>50</v>
          </cell>
        </row>
        <row r="37">
          <cell r="C37" t="str">
            <v>RAMBAG</v>
          </cell>
          <cell r="D37">
            <v>45</v>
          </cell>
          <cell r="E37">
            <v>50</v>
          </cell>
          <cell r="F37">
            <v>70</v>
          </cell>
          <cell r="G37">
            <v>50</v>
          </cell>
        </row>
        <row r="38">
          <cell r="C38" t="str">
            <v>EARSAMA</v>
          </cell>
          <cell r="D38">
            <v>40</v>
          </cell>
          <cell r="E38">
            <v>45</v>
          </cell>
          <cell r="F38">
            <v>65</v>
          </cell>
          <cell r="G38">
            <v>35</v>
          </cell>
        </row>
        <row r="39">
          <cell r="C39" t="str">
            <v>NAYAGARH</v>
          </cell>
          <cell r="D39">
            <v>38</v>
          </cell>
          <cell r="E39">
            <v>43</v>
          </cell>
          <cell r="F39">
            <v>63</v>
          </cell>
          <cell r="G39">
            <v>35</v>
          </cell>
        </row>
        <row r="40">
          <cell r="C40" t="str">
            <v>BHINGARPUR</v>
          </cell>
          <cell r="D40">
            <v>38</v>
          </cell>
          <cell r="E40">
            <v>43</v>
          </cell>
          <cell r="F40">
            <v>63</v>
          </cell>
          <cell r="G40">
            <v>50</v>
          </cell>
        </row>
        <row r="41">
          <cell r="C41" t="str">
            <v>SISUA</v>
          </cell>
          <cell r="D41">
            <v>33</v>
          </cell>
          <cell r="E41">
            <v>38</v>
          </cell>
          <cell r="F41">
            <v>58</v>
          </cell>
          <cell r="G41">
            <v>35</v>
          </cell>
        </row>
        <row r="42">
          <cell r="C42" t="str">
            <v>KHANDAPADA</v>
          </cell>
          <cell r="D42">
            <v>50</v>
          </cell>
          <cell r="E42">
            <v>55</v>
          </cell>
          <cell r="F42">
            <v>75</v>
          </cell>
          <cell r="G42">
            <v>50</v>
          </cell>
        </row>
        <row r="43">
          <cell r="C43" t="str">
            <v>PANKAPAL</v>
          </cell>
          <cell r="D43">
            <v>33</v>
          </cell>
          <cell r="E43">
            <v>38</v>
          </cell>
          <cell r="F43">
            <v>58</v>
          </cell>
          <cell r="G43">
            <v>35</v>
          </cell>
        </row>
        <row r="44">
          <cell r="C44" t="str">
            <v>SORO</v>
          </cell>
          <cell r="D44">
            <v>38</v>
          </cell>
          <cell r="E44">
            <v>43</v>
          </cell>
          <cell r="F44">
            <v>63</v>
          </cell>
          <cell r="G44">
            <v>50</v>
          </cell>
        </row>
        <row r="45">
          <cell r="C45" t="str">
            <v>KHAIRA</v>
          </cell>
          <cell r="D45">
            <v>50</v>
          </cell>
          <cell r="E45">
            <v>55</v>
          </cell>
          <cell r="F45">
            <v>75</v>
          </cell>
          <cell r="G45">
            <v>50</v>
          </cell>
        </row>
        <row r="46">
          <cell r="C46" t="str">
            <v>ANDEI SAHI</v>
          </cell>
          <cell r="D46">
            <v>33</v>
          </cell>
          <cell r="E46">
            <v>38</v>
          </cell>
          <cell r="F46">
            <v>58</v>
          </cell>
          <cell r="G46">
            <v>35</v>
          </cell>
        </row>
        <row r="47">
          <cell r="C47" t="str">
            <v>BARANGA</v>
          </cell>
          <cell r="E47">
            <v>38</v>
          </cell>
          <cell r="F47">
            <v>58</v>
          </cell>
          <cell r="G47">
            <v>50</v>
          </cell>
        </row>
        <row r="48">
          <cell r="C48" t="str">
            <v>KUJANGA</v>
          </cell>
          <cell r="E48">
            <v>38</v>
          </cell>
          <cell r="F48">
            <v>58</v>
          </cell>
          <cell r="G48">
            <v>35</v>
          </cell>
        </row>
        <row r="49">
          <cell r="C49" t="str">
            <v>SUNDERGARH</v>
          </cell>
          <cell r="E49">
            <v>60</v>
          </cell>
          <cell r="F49">
            <v>80</v>
          </cell>
          <cell r="G49">
            <v>60</v>
          </cell>
        </row>
        <row r="50">
          <cell r="C50" t="str">
            <v>JEYPORE</v>
          </cell>
          <cell r="E50">
            <v>68</v>
          </cell>
          <cell r="F50">
            <v>88</v>
          </cell>
          <cell r="G50">
            <v>70</v>
          </cell>
        </row>
        <row r="51">
          <cell r="C51" t="str">
            <v>JHARSUGUDA</v>
          </cell>
          <cell r="E51">
            <v>60</v>
          </cell>
          <cell r="F51">
            <v>80</v>
          </cell>
          <cell r="G51">
            <v>60</v>
          </cell>
        </row>
        <row r="52">
          <cell r="C52" t="str">
            <v>ROURKELA</v>
          </cell>
          <cell r="E52">
            <v>50</v>
          </cell>
          <cell r="F52">
            <v>70</v>
          </cell>
          <cell r="G52">
            <v>35</v>
          </cell>
        </row>
        <row r="53">
          <cell r="C53" t="str">
            <v>JAGATSINGHPUR</v>
          </cell>
          <cell r="E53">
            <v>38</v>
          </cell>
          <cell r="F53">
            <v>58</v>
          </cell>
          <cell r="G53">
            <v>35</v>
          </cell>
        </row>
        <row r="54">
          <cell r="C54" t="str">
            <v>BALICHANDRAPUR</v>
          </cell>
          <cell r="G54">
            <v>50</v>
          </cell>
        </row>
        <row r="55">
          <cell r="C55" t="str">
            <v>BARGARH</v>
          </cell>
          <cell r="G55">
            <v>50</v>
          </cell>
        </row>
        <row r="56">
          <cell r="C56" t="str">
            <v>BARIMUL</v>
          </cell>
          <cell r="G56">
            <v>50</v>
          </cell>
        </row>
        <row r="57">
          <cell r="C57" t="str">
            <v>BHANJANAGAR</v>
          </cell>
          <cell r="G57">
            <v>70</v>
          </cell>
        </row>
        <row r="58">
          <cell r="C58" t="str">
            <v>BHAWANIPATNA</v>
          </cell>
          <cell r="G58">
            <v>70</v>
          </cell>
        </row>
        <row r="59">
          <cell r="C59" t="str">
            <v>BOLANGIR</v>
          </cell>
          <cell r="G59">
            <v>70</v>
          </cell>
        </row>
        <row r="60">
          <cell r="C60" t="str">
            <v>BOUDH</v>
          </cell>
          <cell r="G60">
            <v>70</v>
          </cell>
        </row>
        <row r="61">
          <cell r="C61" t="str">
            <v>DHENKIKOTE</v>
          </cell>
          <cell r="G61">
            <v>50</v>
          </cell>
        </row>
        <row r="62">
          <cell r="C62" t="str">
            <v>GUNUPUR</v>
          </cell>
          <cell r="G62">
            <v>70</v>
          </cell>
        </row>
        <row r="63">
          <cell r="C63" t="str">
            <v>JALESWAR</v>
          </cell>
          <cell r="G63">
            <v>50</v>
          </cell>
        </row>
        <row r="64">
          <cell r="C64" t="str">
            <v>KALINGA NAGAR</v>
          </cell>
          <cell r="G64">
            <v>50</v>
          </cell>
        </row>
        <row r="65">
          <cell r="C65" t="str">
            <v>KANTABANJI</v>
          </cell>
          <cell r="G65">
            <v>70</v>
          </cell>
        </row>
        <row r="66">
          <cell r="C66" t="str">
            <v>KESINGA</v>
          </cell>
          <cell r="G66">
            <v>70</v>
          </cell>
        </row>
        <row r="67">
          <cell r="C67" t="str">
            <v>KHARIAR ROAD</v>
          </cell>
          <cell r="G67">
            <v>70</v>
          </cell>
        </row>
        <row r="68">
          <cell r="C68" t="str">
            <v>KORAPUT</v>
          </cell>
          <cell r="G68">
            <v>80</v>
          </cell>
        </row>
        <row r="69">
          <cell r="C69" t="str">
            <v>NABARANGPUR</v>
          </cell>
          <cell r="G69">
            <v>80</v>
          </cell>
        </row>
        <row r="70">
          <cell r="C70" t="str">
            <v>PANISALIA (JSP)</v>
          </cell>
          <cell r="G70">
            <v>35</v>
          </cell>
        </row>
        <row r="71">
          <cell r="C71" t="str">
            <v>PARALAKHEMUNDI</v>
          </cell>
          <cell r="G71">
            <v>70</v>
          </cell>
        </row>
        <row r="72">
          <cell r="C72" t="str">
            <v>PHULBANI</v>
          </cell>
          <cell r="G72">
            <v>70</v>
          </cell>
        </row>
        <row r="73">
          <cell r="C73" t="str">
            <v>RAMESWARPUR</v>
          </cell>
          <cell r="G73">
            <v>50</v>
          </cell>
        </row>
        <row r="74">
          <cell r="C74" t="str">
            <v>RAYAGADA</v>
          </cell>
          <cell r="G74">
            <v>70</v>
          </cell>
        </row>
        <row r="75">
          <cell r="C75" t="str">
            <v>SAMBALPUR</v>
          </cell>
          <cell r="G75">
            <v>35</v>
          </cell>
        </row>
        <row r="76">
          <cell r="C76" t="str">
            <v>SUNABEDA</v>
          </cell>
          <cell r="G76">
            <v>80</v>
          </cell>
        </row>
        <row r="77">
          <cell r="C77" t="str">
            <v>UMERKOT</v>
          </cell>
          <cell r="G77">
            <v>80</v>
          </cell>
        </row>
        <row r="78">
          <cell r="C78" t="str">
            <v>DANGARPAUNSI</v>
          </cell>
          <cell r="G78">
            <v>80</v>
          </cell>
        </row>
        <row r="79">
          <cell r="C79" t="str">
            <v>UDALA</v>
          </cell>
          <cell r="G79">
            <v>50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workbookViewId="0">
      <selection activeCell="M9" sqref="M9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3.28515625" style="1" bestFit="1" customWidth="1"/>
    <col min="6" max="6" width="14.85546875" style="1" bestFit="1" customWidth="1"/>
    <col min="7" max="7" width="5.42578125" style="1" bestFit="1" customWidth="1"/>
    <col min="8" max="8" width="8.5703125" style="2" customWidth="1"/>
    <col min="9" max="9" width="8" style="2" customWidth="1"/>
    <col min="10" max="10" width="9.85546875" style="2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</row>
    <row r="2" spans="1:10" ht="69.75" customHeight="1">
      <c r="A2" s="15" t="s">
        <v>93</v>
      </c>
      <c r="B2" s="16"/>
      <c r="C2" s="16"/>
      <c r="D2" s="16"/>
      <c r="E2" s="16"/>
      <c r="F2" s="16"/>
      <c r="G2" s="17"/>
      <c r="H2" s="18" t="s">
        <v>94</v>
      </c>
      <c r="I2" s="18"/>
      <c r="J2" s="18"/>
    </row>
    <row r="3" spans="1:10" s="3" customFormat="1">
      <c r="A3" s="5" t="s">
        <v>47</v>
      </c>
      <c r="B3" s="5" t="s">
        <v>48</v>
      </c>
      <c r="C3" s="5" t="s">
        <v>49</v>
      </c>
      <c r="D3" s="5" t="s">
        <v>50</v>
      </c>
      <c r="E3" s="5" t="s">
        <v>51</v>
      </c>
      <c r="F3" s="5" t="s">
        <v>52</v>
      </c>
      <c r="G3" s="5" t="s">
        <v>53</v>
      </c>
      <c r="H3" s="6" t="s">
        <v>54</v>
      </c>
      <c r="I3" s="6" t="s">
        <v>55</v>
      </c>
      <c r="J3" s="6" t="s">
        <v>56</v>
      </c>
    </row>
    <row r="4" spans="1:10">
      <c r="A4" s="4">
        <v>1</v>
      </c>
      <c r="B4" s="4" t="s">
        <v>31</v>
      </c>
      <c r="C4" s="4" t="s">
        <v>81</v>
      </c>
      <c r="D4" s="8" t="s">
        <v>92</v>
      </c>
      <c r="E4" s="4" t="s">
        <v>57</v>
      </c>
      <c r="F4" s="4" t="s">
        <v>32</v>
      </c>
      <c r="G4" s="4">
        <v>7</v>
      </c>
      <c r="H4" s="7">
        <f>VLOOKUP(E4,'[1]CAPITAL AGENCY'!$C$8:$G$79,5,FALSE)</f>
        <v>35</v>
      </c>
      <c r="I4" s="7">
        <v>25</v>
      </c>
      <c r="J4" s="7">
        <f>G4*H4+I4</f>
        <v>270</v>
      </c>
    </row>
    <row r="5" spans="1:10">
      <c r="A5" s="4">
        <v>2</v>
      </c>
      <c r="B5" s="4" t="s">
        <v>31</v>
      </c>
      <c r="C5" s="4" t="s">
        <v>83</v>
      </c>
      <c r="D5" s="8" t="s">
        <v>92</v>
      </c>
      <c r="E5" s="4" t="s">
        <v>57</v>
      </c>
      <c r="F5" s="4" t="s">
        <v>34</v>
      </c>
      <c r="G5" s="4">
        <v>18</v>
      </c>
      <c r="H5" s="7">
        <f>VLOOKUP(E5,'[1]CAPITAL AGENCY'!$C$8:$G$79,5,FALSE)</f>
        <v>35</v>
      </c>
      <c r="I5" s="7">
        <v>25</v>
      </c>
      <c r="J5" s="7">
        <f t="shared" ref="J5:J36" si="0">G5*H5+I5</f>
        <v>655</v>
      </c>
    </row>
    <row r="6" spans="1:10">
      <c r="A6" s="4">
        <v>3</v>
      </c>
      <c r="B6" s="4" t="s">
        <v>31</v>
      </c>
      <c r="C6" s="4" t="s">
        <v>82</v>
      </c>
      <c r="D6" s="8" t="s">
        <v>92</v>
      </c>
      <c r="E6" s="4" t="s">
        <v>57</v>
      </c>
      <c r="F6" s="4" t="s">
        <v>33</v>
      </c>
      <c r="G6" s="4">
        <v>28</v>
      </c>
      <c r="H6" s="7">
        <f>VLOOKUP(E6,'[1]CAPITAL AGENCY'!$C$8:$G$79,5,FALSE)</f>
        <v>35</v>
      </c>
      <c r="I6" s="7">
        <v>25</v>
      </c>
      <c r="J6" s="7">
        <f t="shared" si="0"/>
        <v>1005</v>
      </c>
    </row>
    <row r="7" spans="1:10">
      <c r="A7" s="4">
        <v>4</v>
      </c>
      <c r="B7" s="4" t="s">
        <v>12</v>
      </c>
      <c r="C7" s="4" t="s">
        <v>67</v>
      </c>
      <c r="D7" s="8" t="s">
        <v>92</v>
      </c>
      <c r="E7" s="4" t="s">
        <v>57</v>
      </c>
      <c r="F7" s="4" t="s">
        <v>14</v>
      </c>
      <c r="G7" s="4">
        <v>51</v>
      </c>
      <c r="H7" s="7">
        <f>VLOOKUP(E7,'[1]CAPITAL AGENCY'!$C$8:$G$79,5,FALSE)</f>
        <v>35</v>
      </c>
      <c r="I7" s="7">
        <v>25</v>
      </c>
      <c r="J7" s="7">
        <f t="shared" si="0"/>
        <v>1810</v>
      </c>
    </row>
    <row r="8" spans="1:10">
      <c r="A8" s="4">
        <v>5</v>
      </c>
      <c r="B8" s="4" t="s">
        <v>12</v>
      </c>
      <c r="C8" s="4" t="s">
        <v>68</v>
      </c>
      <c r="D8" s="8" t="s">
        <v>92</v>
      </c>
      <c r="E8" s="4" t="s">
        <v>57</v>
      </c>
      <c r="F8" s="4" t="s">
        <v>15</v>
      </c>
      <c r="G8" s="4">
        <v>3</v>
      </c>
      <c r="H8" s="7">
        <f>VLOOKUP(E8,'[1]CAPITAL AGENCY'!$C$8:$G$79,5,FALSE)</f>
        <v>35</v>
      </c>
      <c r="I8" s="7">
        <v>25</v>
      </c>
      <c r="J8" s="7">
        <f t="shared" si="0"/>
        <v>130</v>
      </c>
    </row>
    <row r="9" spans="1:10">
      <c r="A9" s="4">
        <v>6</v>
      </c>
      <c r="B9" s="4" t="s">
        <v>12</v>
      </c>
      <c r="C9" s="4" t="s">
        <v>66</v>
      </c>
      <c r="D9" s="8" t="s">
        <v>92</v>
      </c>
      <c r="E9" s="4" t="s">
        <v>57</v>
      </c>
      <c r="F9" s="4" t="s">
        <v>13</v>
      </c>
      <c r="G9" s="4">
        <v>1</v>
      </c>
      <c r="H9" s="7">
        <f>VLOOKUP(E9,'[1]CAPITAL AGENCY'!$C$8:$G$79,5,FALSE)</f>
        <v>35</v>
      </c>
      <c r="I9" s="7">
        <v>25</v>
      </c>
      <c r="J9" s="7">
        <f t="shared" si="0"/>
        <v>60</v>
      </c>
    </row>
    <row r="10" spans="1:10">
      <c r="A10" s="4">
        <v>7</v>
      </c>
      <c r="B10" s="4" t="s">
        <v>12</v>
      </c>
      <c r="C10" s="4" t="s">
        <v>69</v>
      </c>
      <c r="D10" s="8" t="s">
        <v>92</v>
      </c>
      <c r="E10" s="4" t="s">
        <v>57</v>
      </c>
      <c r="F10" s="4" t="s">
        <v>16</v>
      </c>
      <c r="G10" s="4">
        <v>52</v>
      </c>
      <c r="H10" s="7">
        <f>VLOOKUP(E10,'[1]CAPITAL AGENCY'!$C$8:$G$79,5,FALSE)</f>
        <v>35</v>
      </c>
      <c r="I10" s="7">
        <v>25</v>
      </c>
      <c r="J10" s="7">
        <f t="shared" si="0"/>
        <v>1845</v>
      </c>
    </row>
    <row r="11" spans="1:10">
      <c r="A11" s="4">
        <v>8</v>
      </c>
      <c r="B11" s="4" t="s">
        <v>12</v>
      </c>
      <c r="C11" s="4" t="s">
        <v>70</v>
      </c>
      <c r="D11" s="8" t="s">
        <v>92</v>
      </c>
      <c r="E11" s="4" t="s">
        <v>57</v>
      </c>
      <c r="F11" s="4" t="s">
        <v>17</v>
      </c>
      <c r="G11" s="4">
        <v>23</v>
      </c>
      <c r="H11" s="7">
        <f>VLOOKUP(E11,'[1]CAPITAL AGENCY'!$C$8:$G$79,5,FALSE)</f>
        <v>35</v>
      </c>
      <c r="I11" s="7">
        <v>25</v>
      </c>
      <c r="J11" s="7">
        <f t="shared" si="0"/>
        <v>830</v>
      </c>
    </row>
    <row r="12" spans="1:10">
      <c r="A12" s="4">
        <v>9</v>
      </c>
      <c r="B12" s="4" t="s">
        <v>12</v>
      </c>
      <c r="C12" s="4" t="s">
        <v>71</v>
      </c>
      <c r="D12" s="8" t="s">
        <v>92</v>
      </c>
      <c r="E12" s="4" t="s">
        <v>57</v>
      </c>
      <c r="F12" s="4" t="s">
        <v>18</v>
      </c>
      <c r="G12" s="4">
        <v>3</v>
      </c>
      <c r="H12" s="7">
        <f>VLOOKUP(E12,'[1]CAPITAL AGENCY'!$C$8:$G$79,5,FALSE)</f>
        <v>35</v>
      </c>
      <c r="I12" s="7">
        <v>25</v>
      </c>
      <c r="J12" s="7">
        <f t="shared" si="0"/>
        <v>130</v>
      </c>
    </row>
    <row r="13" spans="1:10">
      <c r="A13" s="4">
        <v>10</v>
      </c>
      <c r="B13" s="4" t="s">
        <v>29</v>
      </c>
      <c r="C13" s="4" t="s">
        <v>80</v>
      </c>
      <c r="D13" s="8" t="s">
        <v>92</v>
      </c>
      <c r="E13" s="4" t="s">
        <v>58</v>
      </c>
      <c r="F13" s="4" t="s">
        <v>30</v>
      </c>
      <c r="G13" s="4">
        <v>1</v>
      </c>
      <c r="H13" s="7">
        <f>VLOOKUP(E13,'[1]CAPITAL AGENCY'!$C$8:$G$79,5,FALSE)</f>
        <v>60</v>
      </c>
      <c r="I13" s="7">
        <v>25</v>
      </c>
      <c r="J13" s="7">
        <f t="shared" si="0"/>
        <v>85</v>
      </c>
    </row>
    <row r="14" spans="1:10">
      <c r="A14" s="4">
        <v>11</v>
      </c>
      <c r="B14" s="4" t="s">
        <v>8</v>
      </c>
      <c r="C14" s="4" t="s">
        <v>63</v>
      </c>
      <c r="D14" s="8" t="s">
        <v>92</v>
      </c>
      <c r="E14" s="4" t="s">
        <v>57</v>
      </c>
      <c r="F14" s="4" t="s">
        <v>9</v>
      </c>
      <c r="G14" s="4">
        <v>21</v>
      </c>
      <c r="H14" s="7">
        <f>VLOOKUP(E14,'[1]CAPITAL AGENCY'!$C$8:$G$79,5,FALSE)</f>
        <v>35</v>
      </c>
      <c r="I14" s="7">
        <v>25</v>
      </c>
      <c r="J14" s="7">
        <f t="shared" si="0"/>
        <v>760</v>
      </c>
    </row>
    <row r="15" spans="1:10">
      <c r="A15" s="4">
        <v>12</v>
      </c>
      <c r="B15" s="4" t="s">
        <v>8</v>
      </c>
      <c r="C15" s="4" t="s">
        <v>64</v>
      </c>
      <c r="D15" s="8" t="s">
        <v>92</v>
      </c>
      <c r="E15" s="4" t="s">
        <v>57</v>
      </c>
      <c r="F15" s="4" t="s">
        <v>10</v>
      </c>
      <c r="G15" s="4">
        <v>12</v>
      </c>
      <c r="H15" s="7">
        <f>VLOOKUP(E15,'[1]CAPITAL AGENCY'!$C$8:$G$79,5,FALSE)</f>
        <v>35</v>
      </c>
      <c r="I15" s="7">
        <v>25</v>
      </c>
      <c r="J15" s="7">
        <f t="shared" si="0"/>
        <v>445</v>
      </c>
    </row>
    <row r="16" spans="1:10">
      <c r="A16" s="4">
        <v>13</v>
      </c>
      <c r="B16" s="4" t="s">
        <v>8</v>
      </c>
      <c r="C16" s="4" t="s">
        <v>65</v>
      </c>
      <c r="D16" s="8" t="s">
        <v>92</v>
      </c>
      <c r="E16" s="4" t="s">
        <v>57</v>
      </c>
      <c r="F16" s="4" t="s">
        <v>11</v>
      </c>
      <c r="G16" s="4">
        <v>6</v>
      </c>
      <c r="H16" s="7">
        <f>VLOOKUP(E16,'[1]CAPITAL AGENCY'!$C$8:$G$79,5,FALSE)</f>
        <v>35</v>
      </c>
      <c r="I16" s="7">
        <v>25</v>
      </c>
      <c r="J16" s="7">
        <f t="shared" si="0"/>
        <v>235</v>
      </c>
    </row>
    <row r="17" spans="1:10">
      <c r="A17" s="4">
        <v>14</v>
      </c>
      <c r="B17" s="4" t="s">
        <v>8</v>
      </c>
      <c r="C17" s="4" t="s">
        <v>76</v>
      </c>
      <c r="D17" s="8" t="s">
        <v>92</v>
      </c>
      <c r="E17" s="4" t="s">
        <v>58</v>
      </c>
      <c r="F17" s="4" t="s">
        <v>24</v>
      </c>
      <c r="G17" s="4">
        <v>12</v>
      </c>
      <c r="H17" s="7">
        <f>VLOOKUP(E17,'[1]CAPITAL AGENCY'!$C$8:$G$79,5,FALSE)</f>
        <v>60</v>
      </c>
      <c r="I17" s="7">
        <v>25</v>
      </c>
      <c r="J17" s="7">
        <f t="shared" si="0"/>
        <v>745</v>
      </c>
    </row>
    <row r="18" spans="1:10">
      <c r="A18" s="4">
        <v>15</v>
      </c>
      <c r="B18" s="4" t="s">
        <v>27</v>
      </c>
      <c r="C18" s="4" t="s">
        <v>79</v>
      </c>
      <c r="D18" s="8" t="s">
        <v>92</v>
      </c>
      <c r="E18" s="4" t="s">
        <v>57</v>
      </c>
      <c r="F18" s="4" t="s">
        <v>28</v>
      </c>
      <c r="G18" s="4">
        <v>5</v>
      </c>
      <c r="H18" s="7">
        <f>VLOOKUP(E18,'[1]CAPITAL AGENCY'!$C$8:$G$79,5,FALSE)</f>
        <v>35</v>
      </c>
      <c r="I18" s="7">
        <v>25</v>
      </c>
      <c r="J18" s="7">
        <f t="shared" si="0"/>
        <v>200</v>
      </c>
    </row>
    <row r="19" spans="1:10">
      <c r="A19" s="4">
        <v>16</v>
      </c>
      <c r="B19" s="4" t="s">
        <v>27</v>
      </c>
      <c r="C19" s="4" t="s">
        <v>85</v>
      </c>
      <c r="D19" s="8" t="s">
        <v>92</v>
      </c>
      <c r="E19" s="4" t="s">
        <v>57</v>
      </c>
      <c r="F19" s="4" t="s">
        <v>36</v>
      </c>
      <c r="G19" s="4">
        <v>4</v>
      </c>
      <c r="H19" s="7">
        <f>VLOOKUP(E19,'[1]CAPITAL AGENCY'!$C$8:$G$79,5,FALSE)</f>
        <v>35</v>
      </c>
      <c r="I19" s="7">
        <v>25</v>
      </c>
      <c r="J19" s="7">
        <f t="shared" si="0"/>
        <v>165</v>
      </c>
    </row>
    <row r="20" spans="1:10">
      <c r="A20" s="4">
        <v>17</v>
      </c>
      <c r="B20" s="4" t="s">
        <v>1</v>
      </c>
      <c r="C20" s="4" t="s">
        <v>59</v>
      </c>
      <c r="D20" s="8" t="s">
        <v>92</v>
      </c>
      <c r="E20" s="4" t="s">
        <v>57</v>
      </c>
      <c r="F20" s="4" t="s">
        <v>2</v>
      </c>
      <c r="G20" s="4">
        <v>13</v>
      </c>
      <c r="H20" s="7">
        <f>VLOOKUP(E20,'[1]CAPITAL AGENCY'!$C$8:$G$79,5,FALSE)</f>
        <v>35</v>
      </c>
      <c r="I20" s="7">
        <v>25</v>
      </c>
      <c r="J20" s="7">
        <f t="shared" si="0"/>
        <v>480</v>
      </c>
    </row>
    <row r="21" spans="1:10">
      <c r="A21" s="4">
        <v>18</v>
      </c>
      <c r="B21" s="4" t="s">
        <v>3</v>
      </c>
      <c r="C21" s="4" t="s">
        <v>60</v>
      </c>
      <c r="D21" s="8" t="s">
        <v>92</v>
      </c>
      <c r="E21" s="4" t="s">
        <v>58</v>
      </c>
      <c r="F21" s="4" t="s">
        <v>4</v>
      </c>
      <c r="G21" s="4">
        <v>28</v>
      </c>
      <c r="H21" s="7">
        <f>VLOOKUP(E21,'[1]CAPITAL AGENCY'!$C$8:$G$79,5,FALSE)</f>
        <v>60</v>
      </c>
      <c r="I21" s="7">
        <v>25</v>
      </c>
      <c r="J21" s="7">
        <f t="shared" si="0"/>
        <v>1705</v>
      </c>
    </row>
    <row r="22" spans="1:10">
      <c r="A22" s="4">
        <v>19</v>
      </c>
      <c r="B22" s="4" t="s">
        <v>3</v>
      </c>
      <c r="C22" s="4" t="s">
        <v>61</v>
      </c>
      <c r="D22" s="8" t="s">
        <v>92</v>
      </c>
      <c r="E22" s="4" t="s">
        <v>57</v>
      </c>
      <c r="F22" s="4" t="s">
        <v>5</v>
      </c>
      <c r="G22" s="4">
        <v>6</v>
      </c>
      <c r="H22" s="7">
        <f>VLOOKUP(E22,'[1]CAPITAL AGENCY'!$C$8:$G$79,5,FALSE)</f>
        <v>35</v>
      </c>
      <c r="I22" s="7">
        <v>25</v>
      </c>
      <c r="J22" s="7">
        <f t="shared" si="0"/>
        <v>235</v>
      </c>
    </row>
    <row r="23" spans="1:10">
      <c r="A23" s="4">
        <v>20</v>
      </c>
      <c r="B23" s="4" t="s">
        <v>3</v>
      </c>
      <c r="C23" s="4" t="s">
        <v>77</v>
      </c>
      <c r="D23" s="8" t="s">
        <v>92</v>
      </c>
      <c r="E23" s="4" t="s">
        <v>57</v>
      </c>
      <c r="F23" s="4" t="s">
        <v>25</v>
      </c>
      <c r="G23" s="4">
        <v>13</v>
      </c>
      <c r="H23" s="7">
        <f>VLOOKUP(E23,'[1]CAPITAL AGENCY'!$C$8:$G$79,5,FALSE)</f>
        <v>35</v>
      </c>
      <c r="I23" s="7">
        <v>25</v>
      </c>
      <c r="J23" s="7">
        <f t="shared" si="0"/>
        <v>480</v>
      </c>
    </row>
    <row r="24" spans="1:10">
      <c r="A24" s="4">
        <v>21</v>
      </c>
      <c r="B24" s="4" t="s">
        <v>3</v>
      </c>
      <c r="C24" s="4" t="s">
        <v>78</v>
      </c>
      <c r="D24" s="8" t="s">
        <v>92</v>
      </c>
      <c r="E24" s="4" t="s">
        <v>58</v>
      </c>
      <c r="F24" s="4" t="s">
        <v>26</v>
      </c>
      <c r="G24" s="4">
        <v>2</v>
      </c>
      <c r="H24" s="7">
        <f>VLOOKUP(E24,'[1]CAPITAL AGENCY'!$C$8:$G$79,5,FALSE)</f>
        <v>60</v>
      </c>
      <c r="I24" s="7">
        <v>25</v>
      </c>
      <c r="J24" s="7">
        <f t="shared" si="0"/>
        <v>145</v>
      </c>
    </row>
    <row r="25" spans="1:10">
      <c r="A25" s="4">
        <v>22</v>
      </c>
      <c r="B25" s="4" t="s">
        <v>19</v>
      </c>
      <c r="C25" s="4" t="s">
        <v>72</v>
      </c>
      <c r="D25" s="8" t="s">
        <v>92</v>
      </c>
      <c r="E25" s="4" t="s">
        <v>58</v>
      </c>
      <c r="F25" s="4" t="s">
        <v>20</v>
      </c>
      <c r="G25" s="4">
        <v>4</v>
      </c>
      <c r="H25" s="7">
        <f>VLOOKUP(E25,'[1]CAPITAL AGENCY'!$C$8:$G$79,5,FALSE)</f>
        <v>60</v>
      </c>
      <c r="I25" s="7">
        <v>25</v>
      </c>
      <c r="J25" s="7">
        <f t="shared" si="0"/>
        <v>265</v>
      </c>
    </row>
    <row r="26" spans="1:10">
      <c r="A26" s="4">
        <v>23</v>
      </c>
      <c r="B26" s="4" t="s">
        <v>19</v>
      </c>
      <c r="C26" s="4" t="s">
        <v>73</v>
      </c>
      <c r="D26" s="8" t="s">
        <v>92</v>
      </c>
      <c r="E26" s="4" t="s">
        <v>57</v>
      </c>
      <c r="F26" s="4" t="s">
        <v>21</v>
      </c>
      <c r="G26" s="4">
        <v>15</v>
      </c>
      <c r="H26" s="7">
        <f>VLOOKUP(E26,'[1]CAPITAL AGENCY'!$C$8:$G$79,5,FALSE)</f>
        <v>35</v>
      </c>
      <c r="I26" s="7">
        <v>25</v>
      </c>
      <c r="J26" s="7">
        <f t="shared" si="0"/>
        <v>550</v>
      </c>
    </row>
    <row r="27" spans="1:10">
      <c r="A27" s="4">
        <v>24</v>
      </c>
      <c r="B27" s="4" t="s">
        <v>19</v>
      </c>
      <c r="C27" s="4" t="s">
        <v>74</v>
      </c>
      <c r="D27" s="8" t="s">
        <v>92</v>
      </c>
      <c r="E27" s="4" t="s">
        <v>57</v>
      </c>
      <c r="F27" s="4" t="s">
        <v>22</v>
      </c>
      <c r="G27" s="4">
        <v>9</v>
      </c>
      <c r="H27" s="7">
        <f>VLOOKUP(E27,'[1]CAPITAL AGENCY'!$C$8:$G$79,5,FALSE)</f>
        <v>35</v>
      </c>
      <c r="I27" s="7">
        <v>25</v>
      </c>
      <c r="J27" s="7">
        <f t="shared" si="0"/>
        <v>340</v>
      </c>
    </row>
    <row r="28" spans="1:10">
      <c r="A28" s="4">
        <v>25</v>
      </c>
      <c r="B28" s="4" t="s">
        <v>19</v>
      </c>
      <c r="C28" s="4" t="s">
        <v>84</v>
      </c>
      <c r="D28" s="8" t="s">
        <v>92</v>
      </c>
      <c r="E28" s="4" t="s">
        <v>57</v>
      </c>
      <c r="F28" s="4" t="s">
        <v>35</v>
      </c>
      <c r="G28" s="4">
        <v>4</v>
      </c>
      <c r="H28" s="7">
        <f>VLOOKUP(E28,'[1]CAPITAL AGENCY'!$C$8:$G$79,5,FALSE)</f>
        <v>35</v>
      </c>
      <c r="I28" s="7">
        <v>25</v>
      </c>
      <c r="J28" s="7">
        <f t="shared" si="0"/>
        <v>165</v>
      </c>
    </row>
    <row r="29" spans="1:10">
      <c r="A29" s="4">
        <v>26</v>
      </c>
      <c r="B29" s="4" t="s">
        <v>19</v>
      </c>
      <c r="C29" s="4" t="s">
        <v>86</v>
      </c>
      <c r="D29" s="8" t="s">
        <v>92</v>
      </c>
      <c r="E29" s="4" t="s">
        <v>57</v>
      </c>
      <c r="F29" s="4" t="s">
        <v>37</v>
      </c>
      <c r="G29" s="4">
        <v>61</v>
      </c>
      <c r="H29" s="7">
        <f>VLOOKUP(E29,'[1]CAPITAL AGENCY'!$C$8:$G$79,5,FALSE)</f>
        <v>35</v>
      </c>
      <c r="I29" s="7">
        <v>25</v>
      </c>
      <c r="J29" s="7">
        <f t="shared" si="0"/>
        <v>2160</v>
      </c>
    </row>
    <row r="30" spans="1:10">
      <c r="A30" s="4">
        <v>27</v>
      </c>
      <c r="B30" s="4" t="s">
        <v>41</v>
      </c>
      <c r="C30" s="4" t="s">
        <v>90</v>
      </c>
      <c r="D30" s="8" t="s">
        <v>92</v>
      </c>
      <c r="E30" s="4" t="s">
        <v>57</v>
      </c>
      <c r="F30" s="4" t="s">
        <v>43</v>
      </c>
      <c r="G30" s="4">
        <v>2</v>
      </c>
      <c r="H30" s="7">
        <f>VLOOKUP(E30,'[1]CAPITAL AGENCY'!$C$8:$G$79,5,FALSE)</f>
        <v>35</v>
      </c>
      <c r="I30" s="7">
        <v>25</v>
      </c>
      <c r="J30" s="7">
        <f t="shared" si="0"/>
        <v>95</v>
      </c>
    </row>
    <row r="31" spans="1:10">
      <c r="A31" s="4">
        <v>28</v>
      </c>
      <c r="B31" s="4" t="s">
        <v>41</v>
      </c>
      <c r="C31" s="4" t="s">
        <v>91</v>
      </c>
      <c r="D31" s="8" t="s">
        <v>92</v>
      </c>
      <c r="E31" s="4" t="s">
        <v>57</v>
      </c>
      <c r="F31" s="4" t="s">
        <v>44</v>
      </c>
      <c r="G31" s="4">
        <v>3</v>
      </c>
      <c r="H31" s="7">
        <f>VLOOKUP(E31,'[1]CAPITAL AGENCY'!$C$8:$G$79,5,FALSE)</f>
        <v>35</v>
      </c>
      <c r="I31" s="7">
        <v>25</v>
      </c>
      <c r="J31" s="7">
        <f t="shared" si="0"/>
        <v>130</v>
      </c>
    </row>
    <row r="32" spans="1:10">
      <c r="A32" s="4">
        <v>29</v>
      </c>
      <c r="B32" s="4" t="s">
        <v>41</v>
      </c>
      <c r="C32" s="4" t="s">
        <v>89</v>
      </c>
      <c r="D32" s="8" t="s">
        <v>92</v>
      </c>
      <c r="E32" s="4" t="s">
        <v>57</v>
      </c>
      <c r="F32" s="4" t="s">
        <v>42</v>
      </c>
      <c r="G32" s="4">
        <v>1</v>
      </c>
      <c r="H32" s="7">
        <f>VLOOKUP(E32,'[1]CAPITAL AGENCY'!$C$8:$G$79,5,FALSE)</f>
        <v>35</v>
      </c>
      <c r="I32" s="7">
        <v>25</v>
      </c>
      <c r="J32" s="7">
        <f t="shared" si="0"/>
        <v>60</v>
      </c>
    </row>
    <row r="33" spans="1:10">
      <c r="A33" s="4">
        <v>30</v>
      </c>
      <c r="B33" s="4" t="s">
        <v>38</v>
      </c>
      <c r="C33" s="4" t="s">
        <v>88</v>
      </c>
      <c r="D33" s="8" t="s">
        <v>92</v>
      </c>
      <c r="E33" s="4" t="s">
        <v>58</v>
      </c>
      <c r="F33" s="4" t="s">
        <v>40</v>
      </c>
      <c r="G33" s="4">
        <v>1</v>
      </c>
      <c r="H33" s="7">
        <f>VLOOKUP(E33,'[1]CAPITAL AGENCY'!$C$8:$G$79,5,FALSE)</f>
        <v>60</v>
      </c>
      <c r="I33" s="7">
        <v>25</v>
      </c>
      <c r="J33" s="7">
        <f t="shared" si="0"/>
        <v>85</v>
      </c>
    </row>
    <row r="34" spans="1:10">
      <c r="A34" s="4">
        <v>31</v>
      </c>
      <c r="B34" s="4" t="s">
        <v>38</v>
      </c>
      <c r="C34" s="4" t="s">
        <v>87</v>
      </c>
      <c r="D34" s="8" t="s">
        <v>92</v>
      </c>
      <c r="E34" s="4" t="s">
        <v>57</v>
      </c>
      <c r="F34" s="4" t="s">
        <v>39</v>
      </c>
      <c r="G34" s="4">
        <v>24</v>
      </c>
      <c r="H34" s="7">
        <f>VLOOKUP(E34,'[1]CAPITAL AGENCY'!$C$8:$G$79,5,FALSE)</f>
        <v>35</v>
      </c>
      <c r="I34" s="7">
        <v>25</v>
      </c>
      <c r="J34" s="7">
        <f t="shared" si="0"/>
        <v>865</v>
      </c>
    </row>
    <row r="35" spans="1:10">
      <c r="A35" s="4">
        <v>32</v>
      </c>
      <c r="B35" s="4" t="s">
        <v>6</v>
      </c>
      <c r="C35" s="4" t="s">
        <v>62</v>
      </c>
      <c r="D35" s="8" t="s">
        <v>92</v>
      </c>
      <c r="E35" s="4" t="s">
        <v>57</v>
      </c>
      <c r="F35" s="4" t="s">
        <v>7</v>
      </c>
      <c r="G35" s="4">
        <v>6</v>
      </c>
      <c r="H35" s="7">
        <f>VLOOKUP(E35,'[1]CAPITAL AGENCY'!$C$8:$G$79,5,FALSE)</f>
        <v>35</v>
      </c>
      <c r="I35" s="7">
        <v>25</v>
      </c>
      <c r="J35" s="7">
        <f t="shared" si="0"/>
        <v>235</v>
      </c>
    </row>
    <row r="36" spans="1:10">
      <c r="A36" s="4">
        <v>33</v>
      </c>
      <c r="B36" s="4" t="s">
        <v>6</v>
      </c>
      <c r="C36" s="4" t="s">
        <v>75</v>
      </c>
      <c r="D36" s="8" t="s">
        <v>92</v>
      </c>
      <c r="E36" s="4" t="s">
        <v>58</v>
      </c>
      <c r="F36" s="4" t="s">
        <v>23</v>
      </c>
      <c r="G36" s="4">
        <v>1</v>
      </c>
      <c r="H36" s="7">
        <f>VLOOKUP(E36,'[1]CAPITAL AGENCY'!$C$8:$G$79,5,FALSE)</f>
        <v>60</v>
      </c>
      <c r="I36" s="7">
        <v>25</v>
      </c>
      <c r="J36" s="7">
        <f t="shared" si="0"/>
        <v>85</v>
      </c>
    </row>
    <row r="37" spans="1:10" s="3" customFormat="1">
      <c r="A37" s="9" t="s">
        <v>95</v>
      </c>
      <c r="B37" s="10"/>
      <c r="C37" s="10"/>
      <c r="D37" s="10"/>
      <c r="E37" s="10"/>
      <c r="F37" s="10"/>
      <c r="G37" s="10"/>
      <c r="H37" s="11"/>
      <c r="I37" s="12"/>
      <c r="J37" s="6">
        <f>SUM(J4:J36)</f>
        <v>17450</v>
      </c>
    </row>
    <row r="38" spans="1:10" s="3" customFormat="1" ht="30" customHeight="1">
      <c r="A38" s="13" t="s">
        <v>45</v>
      </c>
      <c r="B38" s="13"/>
      <c r="C38" s="13"/>
      <c r="D38" s="13"/>
      <c r="E38" s="13"/>
      <c r="F38" s="13"/>
      <c r="G38" s="13"/>
      <c r="H38" s="14"/>
      <c r="I38" s="14"/>
      <c r="J38" s="14"/>
    </row>
    <row r="39" spans="1:10" s="3" customFormat="1" ht="30" customHeight="1">
      <c r="A39" s="13" t="s">
        <v>46</v>
      </c>
      <c r="B39" s="13"/>
      <c r="C39" s="13"/>
      <c r="D39" s="13"/>
      <c r="E39" s="13"/>
      <c r="F39" s="13"/>
      <c r="G39" s="13"/>
      <c r="H39" s="14"/>
      <c r="I39" s="14"/>
      <c r="J39" s="14"/>
    </row>
  </sheetData>
  <sortState ref="B4:J53">
    <sortCondition ref="B4"/>
  </sortState>
  <mergeCells count="7">
    <mergeCell ref="A37:I37"/>
    <mergeCell ref="A38:J38"/>
    <mergeCell ref="A39:J39"/>
    <mergeCell ref="A1:G1"/>
    <mergeCell ref="A2:G2"/>
    <mergeCell ref="H1:J1"/>
    <mergeCell ref="H2:J2"/>
  </mergeCells>
  <conditionalFormatting sqref="C1:C1048576">
    <cfRule type="duplicateValues" dxfId="0" priority="1"/>
  </conditionalFormatting>
  <pageMargins left="0.55118110236220474" right="0.31496062992125984" top="0.74803149606299213" bottom="0.61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2024-05-14T05:03:59Z</cp:lastPrinted>
  <dcterms:created xsi:type="dcterms:W3CDTF">2024-05-11T10:21:33Z</dcterms:created>
  <dcterms:modified xsi:type="dcterms:W3CDTF">2024-05-14T05:04:01Z</dcterms:modified>
</cp:coreProperties>
</file>