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8" i="1" l="1"/>
  <c r="H6" i="1"/>
  <c r="J6" i="1" s="1"/>
  <c r="H5" i="1"/>
  <c r="J5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3" i="1"/>
  <c r="J23" i="1" s="1"/>
  <c r="H22" i="1"/>
  <c r="J22" i="1" s="1"/>
  <c r="H4" i="1"/>
  <c r="J4" i="1" s="1"/>
  <c r="J24" i="1" s="1"/>
</calcChain>
</file>

<file path=xl/sharedStrings.xml><?xml version="1.0" encoding="utf-8"?>
<sst xmlns="http://schemas.openxmlformats.org/spreadsheetml/2006/main" count="117" uniqueCount="76">
  <si>
    <t>Invoice
PRAGATI LOGISTICS,SAMANTA SAHI KHUNTIA LANE,8984191006
GST :21AGHPB9356M1Z9</t>
  </si>
  <si>
    <t>DATE</t>
  </si>
  <si>
    <t>CASE</t>
  </si>
  <si>
    <t>RATE</t>
  </si>
  <si>
    <t>AMOUNT</t>
  </si>
  <si>
    <t>01/5/2024</t>
  </si>
  <si>
    <t>1452</t>
  </si>
  <si>
    <t>1451</t>
  </si>
  <si>
    <t>421</t>
  </si>
  <si>
    <t>1473</t>
  </si>
  <si>
    <t>1420</t>
  </si>
  <si>
    <t>03/5/2024</t>
  </si>
  <si>
    <t>1663</t>
  </si>
  <si>
    <t>1823</t>
  </si>
  <si>
    <t>04/5/2024</t>
  </si>
  <si>
    <t>1902-1824</t>
  </si>
  <si>
    <t>1990</t>
  </si>
  <si>
    <t>08/5/2024</t>
  </si>
  <si>
    <t>2045/2047</t>
  </si>
  <si>
    <t>09/5/2024</t>
  </si>
  <si>
    <t>2081</t>
  </si>
  <si>
    <t>17/5/2024</t>
  </si>
  <si>
    <t>2263</t>
  </si>
  <si>
    <t>18/5/2024</t>
  </si>
  <si>
    <t>2312</t>
  </si>
  <si>
    <t>2315</t>
  </si>
  <si>
    <t>2316</t>
  </si>
  <si>
    <t>25/5/2024</t>
  </si>
  <si>
    <t>375</t>
  </si>
  <si>
    <t>28/5/2024</t>
  </si>
  <si>
    <t>2514</t>
  </si>
  <si>
    <t>30/5/2024</t>
  </si>
  <si>
    <t>2600</t>
  </si>
  <si>
    <t>31/5/2024</t>
  </si>
  <si>
    <t>339</t>
  </si>
  <si>
    <t>2642</t>
  </si>
  <si>
    <t>GST to be paid by Consignor under Reverse Charge Mechanism (RCM) as per GST</t>
  </si>
  <si>
    <t>Thanking you for your business.
PRAGATI LOGISTICS</t>
  </si>
  <si>
    <t>PL/BH/01250</t>
  </si>
  <si>
    <t>PL/BH/01253</t>
  </si>
  <si>
    <t>PL/BH/01252</t>
  </si>
  <si>
    <t>PL/BH/01260</t>
  </si>
  <si>
    <t>PL/BH/01261</t>
  </si>
  <si>
    <t>PL/BH/01373</t>
  </si>
  <si>
    <t>PL/BH/01412</t>
  </si>
  <si>
    <t>PL/BH/01442</t>
  </si>
  <si>
    <t>PL/BH/01450</t>
  </si>
  <si>
    <t>PL/BH/01584</t>
  </si>
  <si>
    <t>PL/BH/01605</t>
  </si>
  <si>
    <t>PL/BH/01848</t>
  </si>
  <si>
    <t>PL/BH/01876</t>
  </si>
  <si>
    <t>PL/BH/01884</t>
  </si>
  <si>
    <t>PL/BH/01885</t>
  </si>
  <si>
    <t>PL/BH/02109</t>
  </si>
  <si>
    <t>PL/BH/02206</t>
  </si>
  <si>
    <t>PL/BH/02314</t>
  </si>
  <si>
    <t>PL/BH/02348</t>
  </si>
  <si>
    <t>PL/BH/02347</t>
  </si>
  <si>
    <t>KHURDA</t>
  </si>
  <si>
    <t>KHARIAR ROAD</t>
  </si>
  <si>
    <t>SUNDERGARH</t>
  </si>
  <si>
    <t>SORO</t>
  </si>
  <si>
    <t>AGARPADA</t>
  </si>
  <si>
    <t>BALASORE</t>
  </si>
  <si>
    <t>BHADRAK</t>
  </si>
  <si>
    <t>BBSR</t>
  </si>
  <si>
    <t>SL</t>
  </si>
  <si>
    <t>LR NO</t>
  </si>
  <si>
    <t>INV NO</t>
  </si>
  <si>
    <t>FROM</t>
  </si>
  <si>
    <t>DESTINATION</t>
  </si>
  <si>
    <t>LR CH</t>
  </si>
  <si>
    <t xml:space="preserve">TO, 
CAPITAL ENTERPRISERS
Address:Kharvella nagar 87  Unit-3 BHUBANESWAR 751001,9776869989
GST No:21AAOPA1368F1Z6
</t>
  </si>
  <si>
    <t>(RUPEES FIVE THOUSAND NINE HUNDRED SEVENTY NINE ONLY)</t>
  </si>
  <si>
    <t>Declaration � Kindly verify and confirm before 20/06/2024</t>
  </si>
  <si>
    <t>Bill Date: 31/05/2024
Bill NO : 7841
TotalAmount: 5979.00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</si>
</sst>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104775</xdr:rowOff>
    </xdr:from>
    <xdr:to>
      <xdr:col>5</xdr:col>
      <xdr:colOff>647699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104775"/>
          <a:ext cx="332422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13" workbookViewId="0">
      <selection activeCell="P28" sqref="P2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9.85546875" style="1" bestFit="1" customWidth="1"/>
    <col min="5" max="5" width="6.42578125" style="1" bestFit="1" customWidth="1"/>
    <col min="6" max="6" width="14.5703125" style="1" bestFit="1" customWidth="1"/>
    <col min="7" max="7" width="6" style="1" customWidth="1"/>
    <col min="8" max="8" width="7" style="1" customWidth="1"/>
    <col min="9" max="9" width="7.140625" style="1" customWidth="1"/>
    <col min="10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4" t="s">
        <v>0</v>
      </c>
      <c r="H1" s="15"/>
      <c r="I1" s="15"/>
      <c r="J1" s="16"/>
    </row>
    <row r="2" spans="1:10" ht="86.25" customHeight="1">
      <c r="A2" s="14" t="s">
        <v>72</v>
      </c>
      <c r="B2" s="15"/>
      <c r="C2" s="15"/>
      <c r="D2" s="15"/>
      <c r="E2" s="15"/>
      <c r="F2" s="16"/>
      <c r="G2" s="14" t="s">
        <v>75</v>
      </c>
      <c r="H2" s="15"/>
      <c r="I2" s="15"/>
      <c r="J2" s="16"/>
    </row>
    <row r="3" spans="1:10" s="4" customFormat="1" ht="15" customHeight="1">
      <c r="A3" s="9" t="s">
        <v>66</v>
      </c>
      <c r="B3" s="9" t="s">
        <v>1</v>
      </c>
      <c r="C3" s="9" t="s">
        <v>67</v>
      </c>
      <c r="D3" s="9" t="s">
        <v>68</v>
      </c>
      <c r="E3" s="9" t="s">
        <v>69</v>
      </c>
      <c r="F3" s="9" t="s">
        <v>70</v>
      </c>
      <c r="G3" s="9" t="s">
        <v>2</v>
      </c>
      <c r="H3" s="9" t="s">
        <v>3</v>
      </c>
      <c r="I3" s="9" t="s">
        <v>71</v>
      </c>
      <c r="J3" s="9" t="s">
        <v>4</v>
      </c>
    </row>
    <row r="4" spans="1:10" ht="15" customHeight="1">
      <c r="A4" s="20">
        <v>1</v>
      </c>
      <c r="B4" s="2" t="s">
        <v>5</v>
      </c>
      <c r="C4" s="2" t="s">
        <v>38</v>
      </c>
      <c r="D4" s="2" t="s">
        <v>6</v>
      </c>
      <c r="E4" s="5" t="s">
        <v>65</v>
      </c>
      <c r="F4" s="2" t="s">
        <v>58</v>
      </c>
      <c r="G4" s="2">
        <v>7</v>
      </c>
      <c r="H4" s="3">
        <f>VLOOKUP(F4,'[1]CAPITAL ENT.'!$C$4:$D$212,2,FALSE)</f>
        <v>30</v>
      </c>
      <c r="I4" s="3">
        <v>20</v>
      </c>
      <c r="J4" s="3">
        <f>G4*H4+I4</f>
        <v>230</v>
      </c>
    </row>
    <row r="5" spans="1:10" ht="15" customHeight="1">
      <c r="A5" s="20">
        <v>2</v>
      </c>
      <c r="B5" s="2" t="s">
        <v>5</v>
      </c>
      <c r="C5" s="2" t="s">
        <v>40</v>
      </c>
      <c r="D5" s="2" t="s">
        <v>8</v>
      </c>
      <c r="E5" s="5" t="s">
        <v>65</v>
      </c>
      <c r="F5" s="2" t="s">
        <v>58</v>
      </c>
      <c r="G5" s="2">
        <v>5</v>
      </c>
      <c r="H5" s="3">
        <f>VLOOKUP(F5,'[1]CAPITAL ENT.'!$C$4:$D$212,2,FALSE)</f>
        <v>30</v>
      </c>
      <c r="I5" s="3">
        <v>20</v>
      </c>
      <c r="J5" s="3">
        <f>G5*H5+I5</f>
        <v>170</v>
      </c>
    </row>
    <row r="6" spans="1:10" ht="15" customHeight="1">
      <c r="A6" s="20">
        <v>3</v>
      </c>
      <c r="B6" s="2" t="s">
        <v>5</v>
      </c>
      <c r="C6" s="2" t="s">
        <v>39</v>
      </c>
      <c r="D6" s="2" t="s">
        <v>7</v>
      </c>
      <c r="E6" s="5" t="s">
        <v>65</v>
      </c>
      <c r="F6" s="2" t="s">
        <v>58</v>
      </c>
      <c r="G6" s="2">
        <v>28</v>
      </c>
      <c r="H6" s="3">
        <f>VLOOKUP(F6,'[1]CAPITAL ENT.'!$C$4:$D$212,2,FALSE)</f>
        <v>30</v>
      </c>
      <c r="I6" s="3">
        <v>20</v>
      </c>
      <c r="J6" s="3">
        <f>G6*H6+I6</f>
        <v>860</v>
      </c>
    </row>
    <row r="7" spans="1:10" ht="15" customHeight="1">
      <c r="A7" s="20">
        <v>4</v>
      </c>
      <c r="B7" s="2" t="s">
        <v>5</v>
      </c>
      <c r="C7" s="2" t="s">
        <v>41</v>
      </c>
      <c r="D7" s="2" t="s">
        <v>9</v>
      </c>
      <c r="E7" s="5" t="s">
        <v>65</v>
      </c>
      <c r="F7" s="2" t="s">
        <v>59</v>
      </c>
      <c r="G7" s="2">
        <v>4</v>
      </c>
      <c r="H7" s="3">
        <f>VLOOKUP(F7,'[1]CAPITAL ENT.'!$C$4:$D$212,2,FALSE)</f>
        <v>50</v>
      </c>
      <c r="I7" s="3">
        <v>20</v>
      </c>
      <c r="J7" s="3">
        <f>G7*H7+I7</f>
        <v>220</v>
      </c>
    </row>
    <row r="8" spans="1:10" ht="15" customHeight="1">
      <c r="A8" s="20">
        <v>5</v>
      </c>
      <c r="B8" s="2" t="s">
        <v>5</v>
      </c>
      <c r="C8" s="2" t="s">
        <v>42</v>
      </c>
      <c r="D8" s="2" t="s">
        <v>10</v>
      </c>
      <c r="E8" s="5" t="s">
        <v>65</v>
      </c>
      <c r="F8" s="2" t="s">
        <v>60</v>
      </c>
      <c r="G8" s="2">
        <v>12</v>
      </c>
      <c r="H8" s="3">
        <f>VLOOKUP(F8,'[1]CAPITAL ENT.'!$C$4:$D$212,2,FALSE)</f>
        <v>27</v>
      </c>
      <c r="I8" s="3">
        <v>20</v>
      </c>
      <c r="J8" s="3">
        <f>G8*H8+I8</f>
        <v>344</v>
      </c>
    </row>
    <row r="9" spans="1:10" ht="15" customHeight="1">
      <c r="A9" s="20">
        <v>6</v>
      </c>
      <c r="B9" s="2" t="s">
        <v>11</v>
      </c>
      <c r="C9" s="2" t="s">
        <v>43</v>
      </c>
      <c r="D9" s="2" t="s">
        <v>12</v>
      </c>
      <c r="E9" s="5" t="s">
        <v>65</v>
      </c>
      <c r="F9" s="2" t="s">
        <v>60</v>
      </c>
      <c r="G9" s="2">
        <v>2</v>
      </c>
      <c r="H9" s="3">
        <f>VLOOKUP(F9,'[1]CAPITAL ENT.'!$C$4:$D$212,2,FALSE)</f>
        <v>27</v>
      </c>
      <c r="I9" s="3">
        <v>20</v>
      </c>
      <c r="J9" s="3">
        <f>G9*H9+I9</f>
        <v>74</v>
      </c>
    </row>
    <row r="10" spans="1:10" ht="15" customHeight="1">
      <c r="A10" s="20">
        <v>7</v>
      </c>
      <c r="B10" s="2" t="s">
        <v>11</v>
      </c>
      <c r="C10" s="2" t="s">
        <v>44</v>
      </c>
      <c r="D10" s="2" t="s">
        <v>13</v>
      </c>
      <c r="E10" s="5" t="s">
        <v>65</v>
      </c>
      <c r="F10" s="2" t="s">
        <v>58</v>
      </c>
      <c r="G10" s="2">
        <v>1</v>
      </c>
      <c r="H10" s="3">
        <f>VLOOKUP(F10,'[1]CAPITAL ENT.'!$C$4:$D$212,2,FALSE)</f>
        <v>30</v>
      </c>
      <c r="I10" s="3">
        <v>20</v>
      </c>
      <c r="J10" s="3">
        <f>G10*H10+I10</f>
        <v>50</v>
      </c>
    </row>
    <row r="11" spans="1:10" ht="15" customHeight="1">
      <c r="A11" s="20">
        <v>8</v>
      </c>
      <c r="B11" s="2" t="s">
        <v>14</v>
      </c>
      <c r="C11" s="2" t="s">
        <v>45</v>
      </c>
      <c r="D11" s="2" t="s">
        <v>15</v>
      </c>
      <c r="E11" s="5" t="s">
        <v>65</v>
      </c>
      <c r="F11" s="2" t="s">
        <v>58</v>
      </c>
      <c r="G11" s="2">
        <v>1</v>
      </c>
      <c r="H11" s="3">
        <f>VLOOKUP(F11,'[1]CAPITAL ENT.'!$C$4:$D$212,2,FALSE)</f>
        <v>30</v>
      </c>
      <c r="I11" s="3">
        <v>20</v>
      </c>
      <c r="J11" s="3">
        <f>G11*H11+I11</f>
        <v>50</v>
      </c>
    </row>
    <row r="12" spans="1:10" ht="15" customHeight="1">
      <c r="A12" s="20">
        <v>9</v>
      </c>
      <c r="B12" s="2" t="s">
        <v>14</v>
      </c>
      <c r="C12" s="2" t="s">
        <v>46</v>
      </c>
      <c r="D12" s="2" t="s">
        <v>16</v>
      </c>
      <c r="E12" s="5" t="s">
        <v>65</v>
      </c>
      <c r="F12" s="2" t="s">
        <v>61</v>
      </c>
      <c r="G12" s="2">
        <v>10</v>
      </c>
      <c r="H12" s="3">
        <f>VLOOKUP(F12,'[1]CAPITAL ENT.'!$C$4:$D$212,2,FALSE)</f>
        <v>30</v>
      </c>
      <c r="I12" s="3">
        <v>20</v>
      </c>
      <c r="J12" s="3">
        <f>G12*H12+I12</f>
        <v>320</v>
      </c>
    </row>
    <row r="13" spans="1:10" ht="15" customHeight="1">
      <c r="A13" s="20">
        <v>10</v>
      </c>
      <c r="B13" s="2" t="s">
        <v>17</v>
      </c>
      <c r="C13" s="2" t="s">
        <v>47</v>
      </c>
      <c r="D13" s="2" t="s">
        <v>18</v>
      </c>
      <c r="E13" s="5" t="s">
        <v>65</v>
      </c>
      <c r="F13" s="2" t="s">
        <v>62</v>
      </c>
      <c r="G13" s="2">
        <v>41</v>
      </c>
      <c r="H13" s="3">
        <f>VLOOKUP(F13,'[1]CAPITAL ENT.'!$C$4:$D$212,2,FALSE)</f>
        <v>30</v>
      </c>
      <c r="I13" s="3">
        <v>20</v>
      </c>
      <c r="J13" s="3">
        <f>G13*H13+I13</f>
        <v>1250</v>
      </c>
    </row>
    <row r="14" spans="1:10" ht="15" customHeight="1">
      <c r="A14" s="20">
        <v>11</v>
      </c>
      <c r="B14" s="2" t="s">
        <v>19</v>
      </c>
      <c r="C14" s="2" t="s">
        <v>48</v>
      </c>
      <c r="D14" s="2" t="s">
        <v>20</v>
      </c>
      <c r="E14" s="5" t="s">
        <v>65</v>
      </c>
      <c r="F14" s="2" t="s">
        <v>62</v>
      </c>
      <c r="G14" s="2">
        <v>9</v>
      </c>
      <c r="H14" s="3">
        <f>VLOOKUP(F14,'[1]CAPITAL ENT.'!$C$4:$D$212,2,FALSE)</f>
        <v>30</v>
      </c>
      <c r="I14" s="3">
        <v>20</v>
      </c>
      <c r="J14" s="3">
        <f>G14*H14+I14</f>
        <v>290</v>
      </c>
    </row>
    <row r="15" spans="1:10" ht="15" customHeight="1">
      <c r="A15" s="20">
        <v>12</v>
      </c>
      <c r="B15" s="2" t="s">
        <v>21</v>
      </c>
      <c r="C15" s="2" t="s">
        <v>49</v>
      </c>
      <c r="D15" s="2" t="s">
        <v>22</v>
      </c>
      <c r="E15" s="5" t="s">
        <v>65</v>
      </c>
      <c r="F15" s="2" t="s">
        <v>63</v>
      </c>
      <c r="G15" s="2">
        <v>10</v>
      </c>
      <c r="H15" s="3">
        <f>VLOOKUP(F15,'[1]CAPITAL ENT.'!$C$4:$D$212,2,FALSE)</f>
        <v>30</v>
      </c>
      <c r="I15" s="3">
        <v>20</v>
      </c>
      <c r="J15" s="3">
        <f>G15*H15+I15</f>
        <v>320</v>
      </c>
    </row>
    <row r="16" spans="1:10" ht="15" customHeight="1">
      <c r="A16" s="20">
        <v>13</v>
      </c>
      <c r="B16" s="2" t="s">
        <v>23</v>
      </c>
      <c r="C16" s="2" t="s">
        <v>50</v>
      </c>
      <c r="D16" s="2" t="s">
        <v>24</v>
      </c>
      <c r="E16" s="5" t="s">
        <v>65</v>
      </c>
      <c r="F16" s="2" t="s">
        <v>61</v>
      </c>
      <c r="G16" s="2">
        <v>9</v>
      </c>
      <c r="H16" s="3">
        <f>VLOOKUP(F16,'[1]CAPITAL ENT.'!$C$4:$D$212,2,FALSE)</f>
        <v>30</v>
      </c>
      <c r="I16" s="3">
        <v>20</v>
      </c>
      <c r="J16" s="3">
        <f>G16*H16+I16</f>
        <v>290</v>
      </c>
    </row>
    <row r="17" spans="1:10" ht="15" customHeight="1">
      <c r="A17" s="20">
        <v>14</v>
      </c>
      <c r="B17" s="2" t="s">
        <v>23</v>
      </c>
      <c r="C17" s="2" t="s">
        <v>51</v>
      </c>
      <c r="D17" s="2" t="s">
        <v>25</v>
      </c>
      <c r="E17" s="5" t="s">
        <v>65</v>
      </c>
      <c r="F17" s="2" t="s">
        <v>64</v>
      </c>
      <c r="G17" s="2">
        <v>6</v>
      </c>
      <c r="H17" s="3">
        <f>VLOOKUP(F17,'[1]CAPITAL ENT.'!$C$4:$D$212,2,FALSE)</f>
        <v>30</v>
      </c>
      <c r="I17" s="3">
        <v>20</v>
      </c>
      <c r="J17" s="3">
        <f>G17*H17+I17</f>
        <v>200</v>
      </c>
    </row>
    <row r="18" spans="1:10" ht="15" customHeight="1">
      <c r="A18" s="20">
        <v>15</v>
      </c>
      <c r="B18" s="2" t="s">
        <v>23</v>
      </c>
      <c r="C18" s="2" t="s">
        <v>52</v>
      </c>
      <c r="D18" s="2" t="s">
        <v>26</v>
      </c>
      <c r="E18" s="5" t="s">
        <v>65</v>
      </c>
      <c r="F18" s="2" t="s">
        <v>63</v>
      </c>
      <c r="G18" s="2">
        <v>6</v>
      </c>
      <c r="H18" s="3">
        <f>VLOOKUP(F18,'[1]CAPITAL ENT.'!$C$4:$D$212,2,FALSE)</f>
        <v>30</v>
      </c>
      <c r="I18" s="3">
        <v>20</v>
      </c>
      <c r="J18" s="3">
        <f>G18*H18+I18</f>
        <v>200</v>
      </c>
    </row>
    <row r="19" spans="1:10" ht="15" customHeight="1">
      <c r="A19" s="20">
        <v>16</v>
      </c>
      <c r="B19" s="2" t="s">
        <v>27</v>
      </c>
      <c r="C19" s="2" t="s">
        <v>53</v>
      </c>
      <c r="D19" s="2" t="s">
        <v>28</v>
      </c>
      <c r="E19" s="5" t="s">
        <v>65</v>
      </c>
      <c r="F19" s="2" t="s">
        <v>60</v>
      </c>
      <c r="G19" s="2">
        <v>4</v>
      </c>
      <c r="H19" s="3">
        <f>VLOOKUP(F19,'[1]CAPITAL ENT.'!$C$4:$D$212,2,FALSE)</f>
        <v>27</v>
      </c>
      <c r="I19" s="3">
        <v>20</v>
      </c>
      <c r="J19" s="3">
        <f>G19*H19+I19</f>
        <v>128</v>
      </c>
    </row>
    <row r="20" spans="1:10" ht="15" customHeight="1">
      <c r="A20" s="20">
        <v>17</v>
      </c>
      <c r="B20" s="2" t="s">
        <v>29</v>
      </c>
      <c r="C20" s="2" t="s">
        <v>54</v>
      </c>
      <c r="D20" s="2" t="s">
        <v>30</v>
      </c>
      <c r="E20" s="5" t="s">
        <v>65</v>
      </c>
      <c r="F20" s="2" t="s">
        <v>63</v>
      </c>
      <c r="G20" s="2">
        <v>11</v>
      </c>
      <c r="H20" s="3">
        <f>VLOOKUP(F20,'[1]CAPITAL ENT.'!$C$4:$D$212,2,FALSE)</f>
        <v>30</v>
      </c>
      <c r="I20" s="3">
        <v>20</v>
      </c>
      <c r="J20" s="3">
        <f>G20*H20+I20</f>
        <v>350</v>
      </c>
    </row>
    <row r="21" spans="1:10" ht="15" customHeight="1">
      <c r="A21" s="20">
        <v>18</v>
      </c>
      <c r="B21" s="2" t="s">
        <v>31</v>
      </c>
      <c r="C21" s="2" t="s">
        <v>55</v>
      </c>
      <c r="D21" s="2" t="s">
        <v>32</v>
      </c>
      <c r="E21" s="5" t="s">
        <v>65</v>
      </c>
      <c r="F21" s="2" t="s">
        <v>61</v>
      </c>
      <c r="G21" s="2">
        <v>10</v>
      </c>
      <c r="H21" s="3">
        <f>VLOOKUP(F21,'[1]CAPITAL ENT.'!$C$4:$D$212,2,FALSE)</f>
        <v>30</v>
      </c>
      <c r="I21" s="3">
        <v>20</v>
      </c>
      <c r="J21" s="3">
        <f>G21*H21+I21</f>
        <v>320</v>
      </c>
    </row>
    <row r="22" spans="1:10" ht="15" customHeight="1">
      <c r="A22" s="20">
        <v>19</v>
      </c>
      <c r="B22" s="2" t="s">
        <v>33</v>
      </c>
      <c r="C22" s="2" t="s">
        <v>57</v>
      </c>
      <c r="D22" s="2" t="s">
        <v>35</v>
      </c>
      <c r="E22" s="5" t="s">
        <v>65</v>
      </c>
      <c r="F22" s="2" t="s">
        <v>60</v>
      </c>
      <c r="G22" s="2">
        <v>9</v>
      </c>
      <c r="H22" s="3">
        <f>VLOOKUP(F22,'[1]CAPITAL ENT.'!$C$4:$D$212,2,FALSE)</f>
        <v>27</v>
      </c>
      <c r="I22" s="3">
        <v>20</v>
      </c>
      <c r="J22" s="3">
        <f>G22*H22+I22</f>
        <v>263</v>
      </c>
    </row>
    <row r="23" spans="1:10" ht="15" customHeight="1">
      <c r="A23" s="20">
        <v>20</v>
      </c>
      <c r="B23" s="2" t="s">
        <v>33</v>
      </c>
      <c r="C23" s="2" t="s">
        <v>56</v>
      </c>
      <c r="D23" s="2" t="s">
        <v>34</v>
      </c>
      <c r="E23" s="5" t="s">
        <v>65</v>
      </c>
      <c r="F23" s="2" t="s">
        <v>58</v>
      </c>
      <c r="G23" s="2">
        <v>1</v>
      </c>
      <c r="H23" s="3">
        <f>VLOOKUP(F23,'[1]CAPITAL ENT.'!$C$4:$D$212,2,FALSE)</f>
        <v>30</v>
      </c>
      <c r="I23" s="3">
        <v>20</v>
      </c>
      <c r="J23" s="3">
        <f>G23*H23+I23</f>
        <v>50</v>
      </c>
    </row>
    <row r="24" spans="1:10">
      <c r="A24" s="10" t="s">
        <v>73</v>
      </c>
      <c r="B24" s="11"/>
      <c r="C24" s="11"/>
      <c r="D24" s="11"/>
      <c r="E24" s="11"/>
      <c r="F24" s="11"/>
      <c r="G24" s="11"/>
      <c r="H24" s="11"/>
      <c r="I24" s="12"/>
      <c r="J24" s="8">
        <f>SUM(J4:J23)</f>
        <v>5979</v>
      </c>
    </row>
    <row r="25" spans="1:10" s="7" customFormat="1" ht="15" customHeight="1">
      <c r="A25" s="17" t="s">
        <v>36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10" s="7" customFormat="1" ht="15" customHeight="1">
      <c r="A26" s="17" t="s">
        <v>74</v>
      </c>
      <c r="B26" s="18"/>
      <c r="C26" s="18"/>
      <c r="D26" s="18"/>
      <c r="E26" s="18"/>
      <c r="F26" s="18"/>
      <c r="G26" s="18"/>
      <c r="H26" s="18"/>
      <c r="I26" s="18"/>
      <c r="J26" s="19"/>
    </row>
    <row r="27" spans="1:10" s="7" customFormat="1" ht="30" customHeight="1" thickBot="1">
      <c r="A27" s="13" t="s">
        <v>37</v>
      </c>
      <c r="B27" s="13"/>
      <c r="C27" s="13"/>
      <c r="D27" s="13"/>
      <c r="E27" s="13"/>
      <c r="F27" s="13"/>
      <c r="G27" s="21"/>
      <c r="H27" s="13"/>
      <c r="I27" s="13"/>
      <c r="J27" s="6"/>
    </row>
    <row r="28" spans="1:10" s="7" customFormat="1" ht="15.75" thickBot="1">
      <c r="G28" s="22">
        <f>SUM(G4:G23)</f>
        <v>186</v>
      </c>
    </row>
    <row r="29" spans="1:10" s="7" customFormat="1"/>
  </sheetData>
  <sortState ref="B4:J23">
    <sortCondition ref="B4:B23"/>
    <sortCondition ref="C4:C23"/>
  </sortState>
  <mergeCells count="8">
    <mergeCell ref="A24:I24"/>
    <mergeCell ref="A27:I27"/>
    <mergeCell ref="G1:J1"/>
    <mergeCell ref="G2:J2"/>
    <mergeCell ref="A1:F1"/>
    <mergeCell ref="A2:F2"/>
    <mergeCell ref="A26:J26"/>
    <mergeCell ref="A25:J2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2024-06-13T10:02:53Z</cp:lastPrinted>
  <dcterms:created xsi:type="dcterms:W3CDTF">2024-06-12T07:06:51Z</dcterms:created>
  <dcterms:modified xsi:type="dcterms:W3CDTF">2024-06-13T10:02:53Z</dcterms:modified>
</cp:coreProperties>
</file>