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4" i="1" l="1"/>
  <c r="J8" i="1" l="1"/>
  <c r="H5" i="1"/>
  <c r="J5" i="1" s="1"/>
  <c r="H6" i="1"/>
  <c r="J6" i="1" s="1"/>
  <c r="H7" i="1"/>
  <c r="J7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J4" i="1"/>
  <c r="J21" i="1" l="1"/>
</calcChain>
</file>

<file path=xl/sharedStrings.xml><?xml version="1.0" encoding="utf-8"?>
<sst xmlns="http://schemas.openxmlformats.org/spreadsheetml/2006/main" count="101" uniqueCount="71">
  <si>
    <t>INVOICE
ATC LOGISTICS,,8984191006
GST No:21CHVPB1842D2ZQ</t>
  </si>
  <si>
    <t>01/10/2023</t>
  </si>
  <si>
    <t>3008</t>
  </si>
  <si>
    <t>27/10/2023</t>
  </si>
  <si>
    <t>3067</t>
  </si>
  <si>
    <t>26/10/2023</t>
  </si>
  <si>
    <t>3068</t>
  </si>
  <si>
    <t>23/10/2023</t>
  </si>
  <si>
    <t>3063</t>
  </si>
  <si>
    <t>3064</t>
  </si>
  <si>
    <t>20/10/2023</t>
  </si>
  <si>
    <t>3053</t>
  </si>
  <si>
    <t>18/10/2023</t>
  </si>
  <si>
    <t>3041</t>
  </si>
  <si>
    <t>3071</t>
  </si>
  <si>
    <t>13/10/2023</t>
  </si>
  <si>
    <t>3035</t>
  </si>
  <si>
    <t>3034</t>
  </si>
  <si>
    <t>10/10/2023</t>
  </si>
  <si>
    <t>3022</t>
  </si>
  <si>
    <t>07/10/2023</t>
  </si>
  <si>
    <t>3017</t>
  </si>
  <si>
    <t>04/10/2023</t>
  </si>
  <si>
    <t>3012</t>
  </si>
  <si>
    <t>03/10/2023</t>
  </si>
  <si>
    <t>3003</t>
  </si>
  <si>
    <t>3009</t>
  </si>
  <si>
    <t>3033</t>
  </si>
  <si>
    <t>30/10/2023</t>
  </si>
  <si>
    <t>3081</t>
  </si>
  <si>
    <t>Thanking you for your business.
ATC LOGISTICS</t>
  </si>
  <si>
    <t>DATE</t>
  </si>
  <si>
    <t>LR NO</t>
  </si>
  <si>
    <t>FROM</t>
  </si>
  <si>
    <t>BHADRAK</t>
  </si>
  <si>
    <t>BARBIL</t>
  </si>
  <si>
    <t>BERHAMPUR</t>
  </si>
  <si>
    <t>BELPAHAR</t>
  </si>
  <si>
    <t>PANIKOILI</t>
  </si>
  <si>
    <t>KEONJHAR</t>
  </si>
  <si>
    <t>JEYPORE</t>
  </si>
  <si>
    <t>TO</t>
  </si>
  <si>
    <t>INV NO</t>
  </si>
  <si>
    <t>CASE</t>
  </si>
  <si>
    <t>RATE</t>
  </si>
  <si>
    <t>AMOUNT</t>
  </si>
  <si>
    <t>PG/JAA/02961</t>
  </si>
  <si>
    <t>PG/JAA/02962</t>
  </si>
  <si>
    <t>PG/JAA/02996</t>
  </si>
  <si>
    <t>PG/JAA/03016</t>
  </si>
  <si>
    <t>PG/JAA/03065</t>
  </si>
  <si>
    <t>PG/JAA/03121</t>
  </si>
  <si>
    <t>PG/JAA/03195</t>
  </si>
  <si>
    <t>PG/JAA/03183</t>
  </si>
  <si>
    <t>PG/JAA/03192</t>
  </si>
  <si>
    <t>PG/JAA/03261</t>
  </si>
  <si>
    <t>PG/JAA/03320</t>
  </si>
  <si>
    <t>PG/JAA/03338</t>
  </si>
  <si>
    <t>PG/JAA/03333</t>
  </si>
  <si>
    <t>PG/JAA/03339</t>
  </si>
  <si>
    <t>PG/JAA/03348</t>
  </si>
  <si>
    <t>PG/JAA/03364</t>
  </si>
  <si>
    <t>PG/JAA/03393</t>
  </si>
  <si>
    <t>CTC</t>
  </si>
  <si>
    <t xml:space="preserve">CONTINENTAL INDIA PVT  LTD
Address:MANGULI NEAR GILL DIESEL CHOUDWAR, CUTTACK,.
GST No:21AAFCM5366B1ZW
</t>
  </si>
  <si>
    <t>Kindly, verify &amp; confirm within 7 days, else GST will be filed by 20th NOV, 2023. 
GST to be paid by Consignor under Reverse Charge Mechanism(RCM) as per GST.</t>
  </si>
  <si>
    <t>REMUNA</t>
  </si>
  <si>
    <t xml:space="preserve">Bill Date:31/10/2023
Bill #:Inv-2760/23-24
Total Amount:11800.00
</t>
  </si>
  <si>
    <t>(RUPEES ELEVEN THOUSAND EIGHT HUNDRED ONLY)</t>
  </si>
  <si>
    <t>SL.</t>
  </si>
  <si>
    <t>LR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</si>
</sst>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38100</xdr:rowOff>
    </xdr:from>
    <xdr:to>
      <xdr:col>6</xdr:col>
      <xdr:colOff>57149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38100"/>
          <a:ext cx="3609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ATC%20QUOTATION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6">
          <cell r="B6" t="str">
            <v>ANGUL</v>
          </cell>
          <cell r="C6">
            <v>90</v>
          </cell>
        </row>
        <row r="7">
          <cell r="B7" t="str">
            <v>ASKA</v>
          </cell>
          <cell r="C7">
            <v>90</v>
          </cell>
        </row>
        <row r="8">
          <cell r="B8" t="str">
            <v>BALASORE</v>
          </cell>
          <cell r="C8">
            <v>90</v>
          </cell>
        </row>
        <row r="9">
          <cell r="B9" t="str">
            <v>BALUGAON</v>
          </cell>
          <cell r="C9">
            <v>90</v>
          </cell>
        </row>
        <row r="10">
          <cell r="B10" t="str">
            <v>BARBIL</v>
          </cell>
          <cell r="C10">
            <v>110</v>
          </cell>
        </row>
        <row r="11">
          <cell r="B11" t="str">
            <v>BARAGARH</v>
          </cell>
          <cell r="C11">
            <v>105</v>
          </cell>
        </row>
        <row r="12">
          <cell r="B12" t="str">
            <v>BARIPADA</v>
          </cell>
          <cell r="C12">
            <v>100</v>
          </cell>
        </row>
        <row r="13">
          <cell r="B13" t="str">
            <v>BERHAMPUR</v>
          </cell>
          <cell r="C13">
            <v>90</v>
          </cell>
        </row>
        <row r="14">
          <cell r="B14" t="str">
            <v>BHADRAK</v>
          </cell>
          <cell r="C14">
            <v>90</v>
          </cell>
        </row>
        <row r="15">
          <cell r="B15" t="str">
            <v>BHANJANAGAR</v>
          </cell>
          <cell r="C15">
            <v>115</v>
          </cell>
        </row>
        <row r="16">
          <cell r="B16" t="str">
            <v>BHAWANIPATNA</v>
          </cell>
          <cell r="C16">
            <v>175</v>
          </cell>
        </row>
        <row r="17">
          <cell r="B17" t="str">
            <v>BOLANGIR</v>
          </cell>
          <cell r="C17">
            <v>160</v>
          </cell>
        </row>
        <row r="18">
          <cell r="B18" t="str">
            <v>DHARMAGARH</v>
          </cell>
          <cell r="C18">
            <v>190</v>
          </cell>
        </row>
        <row r="19">
          <cell r="B19" t="str">
            <v>DHENKANAL</v>
          </cell>
          <cell r="C19">
            <v>80</v>
          </cell>
        </row>
        <row r="20">
          <cell r="B20" t="str">
            <v>JAJPUR ROAD</v>
          </cell>
          <cell r="C20">
            <v>90</v>
          </cell>
        </row>
        <row r="21">
          <cell r="B21" t="str">
            <v>JEYPORE</v>
          </cell>
          <cell r="C21">
            <v>200</v>
          </cell>
        </row>
        <row r="22">
          <cell r="B22" t="str">
            <v>JHARSUGUDA</v>
          </cell>
          <cell r="C22">
            <v>110</v>
          </cell>
        </row>
        <row r="23">
          <cell r="B23" t="str">
            <v>JUNAGARH</v>
          </cell>
          <cell r="C23">
            <v>190</v>
          </cell>
        </row>
        <row r="24">
          <cell r="B24" t="str">
            <v>KANTABANJI</v>
          </cell>
          <cell r="C24">
            <v>175</v>
          </cell>
        </row>
        <row r="25">
          <cell r="B25" t="str">
            <v>KORAPUT</v>
          </cell>
          <cell r="C25">
            <v>275</v>
          </cell>
        </row>
        <row r="26">
          <cell r="B26" t="str">
            <v>NAWRANGPUR</v>
          </cell>
          <cell r="C26">
            <v>205</v>
          </cell>
        </row>
        <row r="27">
          <cell r="B27" t="str">
            <v>NAYAGARH</v>
          </cell>
          <cell r="C27">
            <v>100</v>
          </cell>
        </row>
        <row r="28">
          <cell r="B28" t="str">
            <v>PARADEEP</v>
          </cell>
          <cell r="C28">
            <v>90</v>
          </cell>
        </row>
        <row r="29">
          <cell r="B29" t="str">
            <v>PARALAKHEMUNDI</v>
          </cell>
          <cell r="C29">
            <v>170</v>
          </cell>
        </row>
        <row r="30">
          <cell r="B30" t="str">
            <v>PHULBANI</v>
          </cell>
          <cell r="C30">
            <v>140</v>
          </cell>
        </row>
        <row r="31">
          <cell r="B31" t="str">
            <v>RAJGANGPUR</v>
          </cell>
          <cell r="C31">
            <v>115</v>
          </cell>
        </row>
        <row r="32">
          <cell r="B32" t="str">
            <v>ROURKELA</v>
          </cell>
          <cell r="C32">
            <v>100</v>
          </cell>
        </row>
        <row r="33">
          <cell r="B33" t="str">
            <v>RAYAGADA</v>
          </cell>
          <cell r="C33">
            <v>175</v>
          </cell>
        </row>
        <row r="34">
          <cell r="B34" t="str">
            <v>SAMBALPUR</v>
          </cell>
          <cell r="C34">
            <v>90</v>
          </cell>
        </row>
        <row r="35">
          <cell r="B35" t="str">
            <v>SIMILIGUDA</v>
          </cell>
          <cell r="C35">
            <v>210</v>
          </cell>
        </row>
        <row r="36">
          <cell r="B36" t="str">
            <v>SUNDERGARH</v>
          </cell>
          <cell r="C36">
            <v>120</v>
          </cell>
        </row>
        <row r="37">
          <cell r="B37" t="str">
            <v>TALCHER</v>
          </cell>
          <cell r="C37">
            <v>90</v>
          </cell>
        </row>
        <row r="38">
          <cell r="B38" t="str">
            <v>TITLAGARH</v>
          </cell>
          <cell r="C38">
            <v>175</v>
          </cell>
        </row>
        <row r="39">
          <cell r="B39" t="str">
            <v xml:space="preserve">KHURDA </v>
          </cell>
          <cell r="C39">
            <v>70</v>
          </cell>
        </row>
        <row r="40">
          <cell r="B40" t="str">
            <v>JALESWAR</v>
          </cell>
          <cell r="C40">
            <v>110</v>
          </cell>
        </row>
        <row r="41">
          <cell r="B41" t="str">
            <v>KEONJHAR</v>
          </cell>
          <cell r="C41">
            <v>90</v>
          </cell>
        </row>
        <row r="42">
          <cell r="B42" t="str">
            <v>BASTA</v>
          </cell>
          <cell r="C42">
            <v>90</v>
          </cell>
        </row>
        <row r="43">
          <cell r="B43" t="str">
            <v>CHANDANESWAR</v>
          </cell>
          <cell r="C43">
            <v>90</v>
          </cell>
        </row>
        <row r="44">
          <cell r="B44" t="str">
            <v>CHARAMPA</v>
          </cell>
          <cell r="C44">
            <v>90</v>
          </cell>
        </row>
        <row r="45">
          <cell r="B45" t="str">
            <v>JODA</v>
          </cell>
          <cell r="C45">
            <v>110</v>
          </cell>
        </row>
        <row r="46">
          <cell r="B46" t="str">
            <v>BHUBANESWAR</v>
          </cell>
          <cell r="C46">
            <v>90</v>
          </cell>
        </row>
        <row r="47">
          <cell r="B47" t="str">
            <v>AMBLIATHA</v>
          </cell>
          <cell r="C47">
            <v>110</v>
          </cell>
        </row>
        <row r="48">
          <cell r="B48" t="str">
            <v>PANIKOILI</v>
          </cell>
          <cell r="C48">
            <v>90</v>
          </cell>
        </row>
        <row r="49">
          <cell r="B49" t="str">
            <v>BELPAHAD</v>
          </cell>
          <cell r="C49">
            <v>150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R15" sqref="R15"/>
    </sheetView>
  </sheetViews>
  <sheetFormatPr defaultRowHeight="15"/>
  <cols>
    <col min="1" max="1" width="4.140625" style="1" customWidth="1"/>
    <col min="2" max="2" width="10.7109375" style="1" bestFit="1" customWidth="1"/>
    <col min="3" max="3" width="13.5703125" style="1" bestFit="1" customWidth="1"/>
    <col min="4" max="4" width="6.42578125" style="1" bestFit="1" customWidth="1"/>
    <col min="5" max="5" width="12.140625" style="1" bestFit="1" customWidth="1"/>
    <col min="6" max="6" width="7.5703125" style="1" bestFit="1" customWidth="1"/>
    <col min="7" max="7" width="6" style="1" customWidth="1"/>
    <col min="8" max="8" width="6.5703125" style="2" bestFit="1" customWidth="1"/>
    <col min="9" max="9" width="7.85546875" style="2" customWidth="1"/>
    <col min="10" max="10" width="11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78" customHeight="1">
      <c r="A2" s="15" t="s">
        <v>64</v>
      </c>
      <c r="B2" s="16"/>
      <c r="C2" s="16"/>
      <c r="D2" s="16"/>
      <c r="E2" s="16"/>
      <c r="F2" s="16"/>
      <c r="G2" s="17"/>
      <c r="H2" s="18" t="s">
        <v>67</v>
      </c>
      <c r="I2" s="18"/>
      <c r="J2" s="18"/>
    </row>
    <row r="3" spans="1:10" s="23" customFormat="1" ht="15" customHeight="1">
      <c r="A3" s="21" t="s">
        <v>69</v>
      </c>
      <c r="B3" s="21" t="s">
        <v>31</v>
      </c>
      <c r="C3" s="21" t="s">
        <v>32</v>
      </c>
      <c r="D3" s="21" t="s">
        <v>33</v>
      </c>
      <c r="E3" s="21" t="s">
        <v>41</v>
      </c>
      <c r="F3" s="21" t="s">
        <v>42</v>
      </c>
      <c r="G3" s="21" t="s">
        <v>43</v>
      </c>
      <c r="H3" s="22" t="s">
        <v>44</v>
      </c>
      <c r="I3" s="22" t="s">
        <v>70</v>
      </c>
      <c r="J3" s="22" t="s">
        <v>45</v>
      </c>
    </row>
    <row r="4" spans="1:10" ht="15" customHeight="1">
      <c r="A4" s="20">
        <v>1</v>
      </c>
      <c r="B4" s="4" t="s">
        <v>1</v>
      </c>
      <c r="C4" s="4" t="s">
        <v>46</v>
      </c>
      <c r="D4" s="7" t="s">
        <v>63</v>
      </c>
      <c r="E4" s="8" t="s">
        <v>66</v>
      </c>
      <c r="F4" s="4" t="s">
        <v>2</v>
      </c>
      <c r="G4" s="4">
        <v>20</v>
      </c>
      <c r="H4" s="6">
        <v>100</v>
      </c>
      <c r="I4" s="6">
        <v>20</v>
      </c>
      <c r="J4" s="6">
        <f>G4*H4+I4</f>
        <v>2020</v>
      </c>
    </row>
    <row r="5" spans="1:10" ht="15" customHeight="1">
      <c r="A5" s="20">
        <v>2</v>
      </c>
      <c r="B5" s="4" t="s">
        <v>1</v>
      </c>
      <c r="C5" s="4" t="s">
        <v>47</v>
      </c>
      <c r="D5" s="7" t="s">
        <v>63</v>
      </c>
      <c r="E5" s="4" t="s">
        <v>34</v>
      </c>
      <c r="F5" s="4" t="s">
        <v>26</v>
      </c>
      <c r="G5" s="4">
        <v>4</v>
      </c>
      <c r="H5" s="6">
        <f>VLOOKUP(E5,'[1]PANDA BROTHERS &amp; TRADERS'!$B$6:$C$49,2,FALSE)</f>
        <v>90</v>
      </c>
      <c r="I5" s="6">
        <v>20</v>
      </c>
      <c r="J5" s="6">
        <f t="shared" ref="J5:J20" si="0">G5*H5+I5</f>
        <v>380</v>
      </c>
    </row>
    <row r="6" spans="1:10" ht="15" customHeight="1">
      <c r="A6" s="20">
        <v>3</v>
      </c>
      <c r="B6" s="4" t="s">
        <v>24</v>
      </c>
      <c r="C6" s="4" t="s">
        <v>48</v>
      </c>
      <c r="D6" s="7" t="s">
        <v>63</v>
      </c>
      <c r="E6" s="4" t="s">
        <v>35</v>
      </c>
      <c r="F6" s="4" t="s">
        <v>25</v>
      </c>
      <c r="G6" s="4">
        <v>16</v>
      </c>
      <c r="H6" s="6">
        <f>VLOOKUP(E6,'[1]PANDA BROTHERS &amp; TRADERS'!$B$6:$C$49,2,FALSE)</f>
        <v>110</v>
      </c>
      <c r="I6" s="6">
        <v>20</v>
      </c>
      <c r="J6" s="6">
        <f t="shared" si="0"/>
        <v>1780</v>
      </c>
    </row>
    <row r="7" spans="1:10" ht="15" customHeight="1">
      <c r="A7" s="20">
        <v>4</v>
      </c>
      <c r="B7" s="4" t="s">
        <v>22</v>
      </c>
      <c r="C7" s="4" t="s">
        <v>49</v>
      </c>
      <c r="D7" s="7" t="s">
        <v>63</v>
      </c>
      <c r="E7" s="4" t="s">
        <v>36</v>
      </c>
      <c r="F7" s="4" t="s">
        <v>23</v>
      </c>
      <c r="G7" s="4">
        <v>8</v>
      </c>
      <c r="H7" s="6">
        <f>VLOOKUP(E7,'[1]PANDA BROTHERS &amp; TRADERS'!$B$6:$C$49,2,FALSE)</f>
        <v>90</v>
      </c>
      <c r="I7" s="6">
        <v>20</v>
      </c>
      <c r="J7" s="6">
        <f t="shared" si="0"/>
        <v>740</v>
      </c>
    </row>
    <row r="8" spans="1:10" ht="15" customHeight="1">
      <c r="A8" s="20">
        <v>5</v>
      </c>
      <c r="B8" s="4" t="s">
        <v>20</v>
      </c>
      <c r="C8" s="4" t="s">
        <v>50</v>
      </c>
      <c r="D8" s="7" t="s">
        <v>63</v>
      </c>
      <c r="E8" s="4" t="s">
        <v>37</v>
      </c>
      <c r="F8" s="4" t="s">
        <v>21</v>
      </c>
      <c r="G8" s="4">
        <v>10</v>
      </c>
      <c r="H8" s="6">
        <v>150</v>
      </c>
      <c r="I8" s="6">
        <v>20</v>
      </c>
      <c r="J8" s="6">
        <f t="shared" si="0"/>
        <v>1520</v>
      </c>
    </row>
    <row r="9" spans="1:10" ht="15" customHeight="1">
      <c r="A9" s="20">
        <v>6</v>
      </c>
      <c r="B9" s="4" t="s">
        <v>18</v>
      </c>
      <c r="C9" s="4" t="s">
        <v>51</v>
      </c>
      <c r="D9" s="7" t="s">
        <v>63</v>
      </c>
      <c r="E9" s="4" t="s">
        <v>38</v>
      </c>
      <c r="F9" s="4" t="s">
        <v>19</v>
      </c>
      <c r="G9" s="4">
        <v>2</v>
      </c>
      <c r="H9" s="6">
        <f>VLOOKUP(E9,'[1]PANDA BROTHERS &amp; TRADERS'!$B$6:$C$49,2,FALSE)</f>
        <v>90</v>
      </c>
      <c r="I9" s="6">
        <v>20</v>
      </c>
      <c r="J9" s="6">
        <f t="shared" si="0"/>
        <v>200</v>
      </c>
    </row>
    <row r="10" spans="1:10" ht="15" customHeight="1">
      <c r="A10" s="20">
        <v>7</v>
      </c>
      <c r="B10" s="4" t="s">
        <v>15</v>
      </c>
      <c r="C10" s="4" t="s">
        <v>52</v>
      </c>
      <c r="D10" s="7" t="s">
        <v>63</v>
      </c>
      <c r="E10" s="4" t="s">
        <v>39</v>
      </c>
      <c r="F10" s="4" t="s">
        <v>16</v>
      </c>
      <c r="G10" s="4">
        <v>12</v>
      </c>
      <c r="H10" s="6">
        <f>VLOOKUP(E10,'[1]PANDA BROTHERS &amp; TRADERS'!$B$6:$C$49,2,FALSE)</f>
        <v>90</v>
      </c>
      <c r="I10" s="6">
        <v>20</v>
      </c>
      <c r="J10" s="6">
        <f t="shared" si="0"/>
        <v>1100</v>
      </c>
    </row>
    <row r="11" spans="1:10" ht="15" customHeight="1">
      <c r="A11" s="20">
        <v>8</v>
      </c>
      <c r="B11" s="4" t="s">
        <v>15</v>
      </c>
      <c r="C11" s="4" t="s">
        <v>53</v>
      </c>
      <c r="D11" s="7" t="s">
        <v>63</v>
      </c>
      <c r="E11" s="4" t="s">
        <v>36</v>
      </c>
      <c r="F11" s="4" t="s">
        <v>17</v>
      </c>
      <c r="G11" s="4">
        <v>4</v>
      </c>
      <c r="H11" s="6">
        <f>VLOOKUP(E11,'[1]PANDA BROTHERS &amp; TRADERS'!$B$6:$C$49,2,FALSE)</f>
        <v>90</v>
      </c>
      <c r="I11" s="6">
        <v>20</v>
      </c>
      <c r="J11" s="6">
        <f t="shared" si="0"/>
        <v>380</v>
      </c>
    </row>
    <row r="12" spans="1:10" ht="15" customHeight="1">
      <c r="A12" s="20">
        <v>9</v>
      </c>
      <c r="B12" s="4" t="s">
        <v>15</v>
      </c>
      <c r="C12" s="4" t="s">
        <v>54</v>
      </c>
      <c r="D12" s="7" t="s">
        <v>63</v>
      </c>
      <c r="E12" s="4" t="s">
        <v>40</v>
      </c>
      <c r="F12" s="4" t="s">
        <v>27</v>
      </c>
      <c r="G12" s="4">
        <v>4</v>
      </c>
      <c r="H12" s="6">
        <f>VLOOKUP(E12,'[1]PANDA BROTHERS &amp; TRADERS'!$B$6:$C$49,2,FALSE)</f>
        <v>200</v>
      </c>
      <c r="I12" s="6">
        <v>20</v>
      </c>
      <c r="J12" s="6">
        <f t="shared" si="0"/>
        <v>820</v>
      </c>
    </row>
    <row r="13" spans="1:10" ht="15" customHeight="1">
      <c r="A13" s="20">
        <v>10</v>
      </c>
      <c r="B13" s="4" t="s">
        <v>12</v>
      </c>
      <c r="C13" s="4" t="s">
        <v>55</v>
      </c>
      <c r="D13" s="7" t="s">
        <v>63</v>
      </c>
      <c r="E13" s="4" t="s">
        <v>36</v>
      </c>
      <c r="F13" s="4" t="s">
        <v>13</v>
      </c>
      <c r="G13" s="4">
        <v>2</v>
      </c>
      <c r="H13" s="6">
        <f>VLOOKUP(E13,'[1]PANDA BROTHERS &amp; TRADERS'!$B$6:$C$49,2,FALSE)</f>
        <v>90</v>
      </c>
      <c r="I13" s="6">
        <v>20</v>
      </c>
      <c r="J13" s="6">
        <f t="shared" si="0"/>
        <v>200</v>
      </c>
    </row>
    <row r="14" spans="1:10" ht="15" customHeight="1">
      <c r="A14" s="20">
        <v>11</v>
      </c>
      <c r="B14" s="4" t="s">
        <v>10</v>
      </c>
      <c r="C14" s="4" t="s">
        <v>56</v>
      </c>
      <c r="D14" s="7" t="s">
        <v>63</v>
      </c>
      <c r="E14" s="4" t="s">
        <v>36</v>
      </c>
      <c r="F14" s="4" t="s">
        <v>11</v>
      </c>
      <c r="G14" s="4">
        <v>2</v>
      </c>
      <c r="H14" s="6">
        <f>VLOOKUP(E14,'[1]PANDA BROTHERS &amp; TRADERS'!$B$6:$C$49,2,FALSE)</f>
        <v>90</v>
      </c>
      <c r="I14" s="6">
        <v>20</v>
      </c>
      <c r="J14" s="6">
        <f t="shared" si="0"/>
        <v>200</v>
      </c>
    </row>
    <row r="15" spans="1:10" ht="15" customHeight="1">
      <c r="A15" s="20">
        <v>12</v>
      </c>
      <c r="B15" s="4" t="s">
        <v>7</v>
      </c>
      <c r="C15" s="4" t="s">
        <v>57</v>
      </c>
      <c r="D15" s="7" t="s">
        <v>63</v>
      </c>
      <c r="E15" s="4" t="s">
        <v>36</v>
      </c>
      <c r="F15" s="4" t="s">
        <v>8</v>
      </c>
      <c r="G15" s="4">
        <v>2</v>
      </c>
      <c r="H15" s="6">
        <f>VLOOKUP(E15,'[1]PANDA BROTHERS &amp; TRADERS'!$B$6:$C$49,2,FALSE)</f>
        <v>90</v>
      </c>
      <c r="I15" s="6">
        <v>20</v>
      </c>
      <c r="J15" s="6">
        <f t="shared" si="0"/>
        <v>200</v>
      </c>
    </row>
    <row r="16" spans="1:10" ht="15" customHeight="1">
      <c r="A16" s="20">
        <v>13</v>
      </c>
      <c r="B16" s="4" t="s">
        <v>7</v>
      </c>
      <c r="C16" s="4" t="s">
        <v>58</v>
      </c>
      <c r="D16" s="7" t="s">
        <v>63</v>
      </c>
      <c r="E16" s="4" t="s">
        <v>39</v>
      </c>
      <c r="F16" s="4" t="s">
        <v>9</v>
      </c>
      <c r="G16" s="4">
        <v>8</v>
      </c>
      <c r="H16" s="6">
        <f>VLOOKUP(E16,'[1]PANDA BROTHERS &amp; TRADERS'!$B$6:$C$49,2,FALSE)</f>
        <v>90</v>
      </c>
      <c r="I16" s="6">
        <v>20</v>
      </c>
      <c r="J16" s="6">
        <f t="shared" si="0"/>
        <v>740</v>
      </c>
    </row>
    <row r="17" spans="1:10" ht="15" customHeight="1">
      <c r="A17" s="20">
        <v>14</v>
      </c>
      <c r="B17" s="4" t="s">
        <v>5</v>
      </c>
      <c r="C17" s="4" t="s">
        <v>59</v>
      </c>
      <c r="D17" s="7" t="s">
        <v>63</v>
      </c>
      <c r="E17" s="4" t="s">
        <v>36</v>
      </c>
      <c r="F17" s="4" t="s">
        <v>6</v>
      </c>
      <c r="G17" s="4">
        <v>4</v>
      </c>
      <c r="H17" s="6">
        <f>VLOOKUP(E17,'[1]PANDA BROTHERS &amp; TRADERS'!$B$6:$C$49,2,FALSE)</f>
        <v>90</v>
      </c>
      <c r="I17" s="6">
        <v>20</v>
      </c>
      <c r="J17" s="6">
        <f t="shared" si="0"/>
        <v>380</v>
      </c>
    </row>
    <row r="18" spans="1:10" ht="15" customHeight="1">
      <c r="A18" s="20">
        <v>15</v>
      </c>
      <c r="B18" s="4" t="s">
        <v>3</v>
      </c>
      <c r="C18" s="4" t="s">
        <v>60</v>
      </c>
      <c r="D18" s="7" t="s">
        <v>63</v>
      </c>
      <c r="E18" s="4" t="s">
        <v>39</v>
      </c>
      <c r="F18" s="4" t="s">
        <v>4</v>
      </c>
      <c r="G18" s="4">
        <v>2</v>
      </c>
      <c r="H18" s="6">
        <f>VLOOKUP(E18,'[1]PANDA BROTHERS &amp; TRADERS'!$B$6:$C$49,2,FALSE)</f>
        <v>90</v>
      </c>
      <c r="I18" s="6">
        <v>20</v>
      </c>
      <c r="J18" s="6">
        <f t="shared" si="0"/>
        <v>200</v>
      </c>
    </row>
    <row r="19" spans="1:10" ht="15" customHeight="1">
      <c r="A19" s="20">
        <v>16</v>
      </c>
      <c r="B19" s="4" t="s">
        <v>3</v>
      </c>
      <c r="C19" s="4" t="s">
        <v>61</v>
      </c>
      <c r="D19" s="7" t="s">
        <v>63</v>
      </c>
      <c r="E19" s="4" t="s">
        <v>36</v>
      </c>
      <c r="F19" s="4" t="s">
        <v>14</v>
      </c>
      <c r="G19" s="4">
        <v>6</v>
      </c>
      <c r="H19" s="6">
        <f>VLOOKUP(E19,'[1]PANDA BROTHERS &amp; TRADERS'!$B$6:$C$49,2,FALSE)</f>
        <v>90</v>
      </c>
      <c r="I19" s="6">
        <v>20</v>
      </c>
      <c r="J19" s="6">
        <f t="shared" si="0"/>
        <v>560</v>
      </c>
    </row>
    <row r="20" spans="1:10" ht="15" customHeight="1">
      <c r="A20" s="20">
        <v>17</v>
      </c>
      <c r="B20" s="4" t="s">
        <v>28</v>
      </c>
      <c r="C20" s="4" t="s">
        <v>62</v>
      </c>
      <c r="D20" s="7" t="s">
        <v>63</v>
      </c>
      <c r="E20" s="4" t="s">
        <v>36</v>
      </c>
      <c r="F20" s="4" t="s">
        <v>29</v>
      </c>
      <c r="G20" s="4">
        <v>4</v>
      </c>
      <c r="H20" s="6">
        <f>VLOOKUP(E20,'[1]PANDA BROTHERS &amp; TRADERS'!$B$6:$C$49,2,FALSE)</f>
        <v>90</v>
      </c>
      <c r="I20" s="6">
        <v>20</v>
      </c>
      <c r="J20" s="6">
        <f t="shared" si="0"/>
        <v>380</v>
      </c>
    </row>
    <row r="21" spans="1:10" s="3" customFormat="1" ht="15" customHeight="1">
      <c r="A21" s="9" t="s">
        <v>68</v>
      </c>
      <c r="B21" s="10"/>
      <c r="C21" s="10"/>
      <c r="D21" s="10"/>
      <c r="E21" s="10"/>
      <c r="F21" s="10"/>
      <c r="G21" s="10"/>
      <c r="H21" s="11"/>
      <c r="I21" s="12"/>
      <c r="J21" s="5">
        <f>SUM(J4:J20)</f>
        <v>11800</v>
      </c>
    </row>
    <row r="22" spans="1:10" s="3" customFormat="1" ht="30" customHeight="1">
      <c r="A22" s="13" t="s">
        <v>65</v>
      </c>
      <c r="B22" s="13"/>
      <c r="C22" s="13"/>
      <c r="D22" s="13"/>
      <c r="E22" s="13"/>
      <c r="F22" s="13"/>
      <c r="G22" s="13"/>
      <c r="H22" s="14"/>
      <c r="I22" s="14"/>
      <c r="J22" s="14"/>
    </row>
    <row r="23" spans="1:10" s="3" customFormat="1" ht="30" customHeight="1">
      <c r="A23" s="13" t="s">
        <v>30</v>
      </c>
      <c r="B23" s="13"/>
      <c r="C23" s="13"/>
      <c r="D23" s="13"/>
      <c r="E23" s="13"/>
      <c r="F23" s="13"/>
      <c r="G23" s="13"/>
      <c r="H23" s="14"/>
      <c r="I23" s="14"/>
      <c r="J23" s="14"/>
    </row>
    <row r="24" spans="1:10">
      <c r="G24" s="19">
        <f>SUM(G4:G20)</f>
        <v>110</v>
      </c>
    </row>
  </sheetData>
  <sortState ref="B4:I20">
    <sortCondition ref="B4:B20"/>
  </sortState>
  <mergeCells count="7">
    <mergeCell ref="A21:I21"/>
    <mergeCell ref="A22:J22"/>
    <mergeCell ref="A23:J23"/>
    <mergeCell ref="A2:G2"/>
    <mergeCell ref="H1:J1"/>
    <mergeCell ref="H2:J2"/>
    <mergeCell ref="A1:G1"/>
  </mergeCells>
  <pageMargins left="0.44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2023-11-21T12:06:49Z</cp:lastPrinted>
  <dcterms:created xsi:type="dcterms:W3CDTF">2023-11-06T10:05:52Z</dcterms:created>
  <dcterms:modified xsi:type="dcterms:W3CDTF">2023-11-21T12:07:54Z</dcterms:modified>
</cp:coreProperties>
</file>