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Sheet1!$A$9:$H$93</definedName>
    <definedName name="_xlnm.Print_Titles" localSheetId="0">Sheet1!$1:$9</definedName>
  </definedNames>
  <calcPr calcId="124519"/>
</workbook>
</file>

<file path=xl/calcChain.xml><?xml version="1.0" encoding="utf-8"?>
<calcChain xmlns="http://schemas.openxmlformats.org/spreadsheetml/2006/main">
  <c r="G93" i="1"/>
  <c r="J91"/>
  <c r="H91"/>
  <c r="H90"/>
  <c r="J90" s="1"/>
  <c r="J89"/>
  <c r="H88"/>
  <c r="J88" s="1"/>
  <c r="H87"/>
  <c r="J87" s="1"/>
  <c r="H86"/>
  <c r="J86" s="1"/>
  <c r="J85"/>
  <c r="H84"/>
  <c r="J84" s="1"/>
  <c r="H83"/>
  <c r="J83" s="1"/>
  <c r="H82"/>
  <c r="J82" s="1"/>
  <c r="H81"/>
  <c r="J81" s="1"/>
  <c r="H80"/>
  <c r="J80" s="1"/>
  <c r="H79"/>
  <c r="J79" s="1"/>
  <c r="J78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J69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J57"/>
  <c r="H56"/>
  <c r="J56" s="1"/>
  <c r="H55"/>
  <c r="J55" s="1"/>
  <c r="H54"/>
  <c r="J54" s="1"/>
  <c r="H53"/>
  <c r="J53" s="1"/>
  <c r="H52"/>
  <c r="J52" s="1"/>
  <c r="J5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J33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J21"/>
  <c r="H20"/>
  <c r="J20" s="1"/>
  <c r="H19"/>
  <c r="J19" s="1"/>
  <c r="J18"/>
  <c r="H17"/>
  <c r="J17" s="1"/>
  <c r="H16"/>
  <c r="J16" s="1"/>
  <c r="H15"/>
  <c r="J15" s="1"/>
  <c r="H14"/>
  <c r="J14" s="1"/>
  <c r="H13"/>
  <c r="J13" s="1"/>
  <c r="H12"/>
  <c r="J12" s="1"/>
  <c r="H11"/>
  <c r="J11" s="1"/>
  <c r="J10"/>
  <c r="J92" l="1"/>
</calcChain>
</file>

<file path=xl/sharedStrings.xml><?xml version="1.0" encoding="utf-8"?>
<sst xmlns="http://schemas.openxmlformats.org/spreadsheetml/2006/main" count="357" uniqueCount="230">
  <si>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</si>
  <si>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</si>
  <si>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</si>
  <si>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</si>
  <si>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</si>
  <si>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</si>
  <si>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</si>
  <si>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</si>
  <si>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</si>
  <si>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</si>
  <si>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LR.CH.</t>
  </si>
  <si>
    <t>GST PAID BY CONSIGNOR.</t>
  </si>
  <si>
    <t>Thanking You…</t>
  </si>
  <si>
    <t>For PRAGATI LOGISTICS</t>
  </si>
  <si>
    <t>LR NO.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</si>
  <si>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</si>
  <si>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</si>
  <si>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</si>
  <si>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</si>
  <si>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</si>
  <si>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MAY,2021</t>
  </si>
  <si>
    <t>BILL DATE : 31/05/2021</t>
  </si>
  <si>
    <t>KINDLY ,VERIFY &amp; CONFIRM US  WITHIN 7 DAYS ,ELSE GST WILL 20TH JUNE-2021</t>
  </si>
  <si>
    <t>CTC</t>
  </si>
  <si>
    <t>KHAMOL</t>
  </si>
  <si>
    <t>201</t>
  </si>
  <si>
    <t>JALESWAR</t>
  </si>
  <si>
    <t>23</t>
  </si>
  <si>
    <t>ANGUL</t>
  </si>
  <si>
    <t>198</t>
  </si>
  <si>
    <t>MALKANGIRI</t>
  </si>
  <si>
    <t>259</t>
  </si>
  <si>
    <t>CHAMPUA</t>
  </si>
  <si>
    <t>151</t>
  </si>
  <si>
    <t>SORO</t>
  </si>
  <si>
    <t>195</t>
  </si>
  <si>
    <t>BILAHAT</t>
  </si>
  <si>
    <t>188</t>
  </si>
  <si>
    <t>PURI</t>
  </si>
  <si>
    <t>46/47</t>
  </si>
  <si>
    <t>BALAKATI</t>
  </si>
  <si>
    <t>178</t>
  </si>
  <si>
    <t>NIMAPARA</t>
  </si>
  <si>
    <t>226</t>
  </si>
  <si>
    <t>OLATPUR</t>
  </si>
  <si>
    <t>152</t>
  </si>
  <si>
    <t>PADMAPUR</t>
  </si>
  <si>
    <t>182</t>
  </si>
  <si>
    <t>SAMBALPUR</t>
  </si>
  <si>
    <t>277</t>
  </si>
  <si>
    <t>KHARIAR ROAD</t>
  </si>
  <si>
    <t>205</t>
  </si>
  <si>
    <t>BERHAMPUR</t>
  </si>
  <si>
    <t>37</t>
  </si>
  <si>
    <t>BOLANGIR</t>
  </si>
  <si>
    <t>273</t>
  </si>
  <si>
    <t>JATNI</t>
  </si>
  <si>
    <t>279</t>
  </si>
  <si>
    <t>282</t>
  </si>
  <si>
    <t>TALCHER</t>
  </si>
  <si>
    <t>269</t>
  </si>
  <si>
    <t>280</t>
  </si>
  <si>
    <t>CHANDANPUR</t>
  </si>
  <si>
    <t>281</t>
  </si>
  <si>
    <t>JAJPUR ROAD</t>
  </si>
  <si>
    <t>275</t>
  </si>
  <si>
    <t>181/173</t>
  </si>
  <si>
    <t>BANKI</t>
  </si>
  <si>
    <t>292</t>
  </si>
  <si>
    <t>310</t>
  </si>
  <si>
    <t>BASUDEVPUR</t>
  </si>
  <si>
    <t>296</t>
  </si>
  <si>
    <t>308</t>
  </si>
  <si>
    <t>291</t>
  </si>
  <si>
    <t>SHERAGADA</t>
  </si>
  <si>
    <t>213</t>
  </si>
  <si>
    <t>KENDRAPARA</t>
  </si>
  <si>
    <t>229</t>
  </si>
  <si>
    <t>PATTAMUNDAI</t>
  </si>
  <si>
    <t>228</t>
  </si>
  <si>
    <t>JEYPORE</t>
  </si>
  <si>
    <t>357</t>
  </si>
  <si>
    <t>JAGATSINGHPUR</t>
  </si>
  <si>
    <t>337</t>
  </si>
  <si>
    <t>331</t>
  </si>
  <si>
    <t>BALASORE</t>
  </si>
  <si>
    <t>341</t>
  </si>
  <si>
    <t>65</t>
  </si>
  <si>
    <t>344</t>
  </si>
  <si>
    <t>BARI</t>
  </si>
  <si>
    <t>339</t>
  </si>
  <si>
    <t>332</t>
  </si>
  <si>
    <t>352</t>
  </si>
  <si>
    <t>346</t>
  </si>
  <si>
    <t>268/267</t>
  </si>
  <si>
    <t>326</t>
  </si>
  <si>
    <t>262</t>
  </si>
  <si>
    <t>KANTABANJI</t>
  </si>
  <si>
    <t>39</t>
  </si>
  <si>
    <t>249</t>
  </si>
  <si>
    <t>382</t>
  </si>
  <si>
    <t>375</t>
  </si>
  <si>
    <t>BARIPADA</t>
  </si>
  <si>
    <t>495</t>
  </si>
  <si>
    <t>KUJANG</t>
  </si>
  <si>
    <t>290</t>
  </si>
  <si>
    <t>278</t>
  </si>
  <si>
    <t>259/81</t>
  </si>
  <si>
    <t>390</t>
  </si>
  <si>
    <t>41</t>
  </si>
  <si>
    <t>427</t>
  </si>
  <si>
    <t>KARANJIA</t>
  </si>
  <si>
    <t>433</t>
  </si>
  <si>
    <t>BALIAPAL</t>
  </si>
  <si>
    <t>438</t>
  </si>
  <si>
    <t>POLOSARA</t>
  </si>
  <si>
    <t>312</t>
  </si>
  <si>
    <t>BETANATI</t>
  </si>
  <si>
    <t>441</t>
  </si>
  <si>
    <t>44</t>
  </si>
  <si>
    <t>432</t>
  </si>
  <si>
    <t>429</t>
  </si>
  <si>
    <t>428</t>
  </si>
  <si>
    <t>101</t>
  </si>
  <si>
    <t>KEONJHAR</t>
  </si>
  <si>
    <t>42</t>
  </si>
  <si>
    <t>466</t>
  </si>
  <si>
    <t>408</t>
  </si>
  <si>
    <t>64</t>
  </si>
  <si>
    <t>338</t>
  </si>
  <si>
    <t>KABISURYANAGAR</t>
  </si>
  <si>
    <t>369</t>
  </si>
  <si>
    <t>134</t>
  </si>
  <si>
    <t>347</t>
  </si>
  <si>
    <t>355</t>
  </si>
  <si>
    <t>365</t>
  </si>
  <si>
    <t>84</t>
  </si>
  <si>
    <t>43</t>
  </si>
  <si>
    <t>BARBIL</t>
  </si>
  <si>
    <t>484</t>
  </si>
  <si>
    <t>383</t>
  </si>
  <si>
    <t>385</t>
  </si>
  <si>
    <t xml:space="preserve">                           HSN CODE: 996791</t>
  </si>
  <si>
    <t>M/S : DEVI DISTRIBUTORS</t>
  </si>
  <si>
    <t>GSTIN: 21AAZPG8250F2ZL</t>
  </si>
  <si>
    <t>MOB: 9437579712</t>
  </si>
  <si>
    <t>BILL NO.   : 4613/21-22</t>
  </si>
  <si>
    <t>(RUPEES FOURTY THREE THOUSAND TWO HUNDRED EIGHTY SIX ONLY)</t>
  </si>
  <si>
    <t xml:space="preserve">PL/DO/00249  </t>
  </si>
  <si>
    <t xml:space="preserve">PL/JA/00275  </t>
  </si>
  <si>
    <t xml:space="preserve">PL/JA/00276  </t>
  </si>
  <si>
    <t xml:space="preserve">PL/JA/00301  </t>
  </si>
  <si>
    <t xml:space="preserve">PL/JA/00311  </t>
  </si>
  <si>
    <t xml:space="preserve">PL/MA/00268  </t>
  </si>
  <si>
    <t xml:space="preserve">PL/JA/00345  </t>
  </si>
  <si>
    <t xml:space="preserve">PL/JA/00346  </t>
  </si>
  <si>
    <t xml:space="preserve">PL/JA/00347  </t>
  </si>
  <si>
    <t xml:space="preserve">PL/JA/00348  </t>
  </si>
  <si>
    <t xml:space="preserve">PL/JA/00350  </t>
  </si>
  <si>
    <t xml:space="preserve">PL/JA/00361  </t>
  </si>
  <si>
    <t xml:space="preserve">PL/JA/00370  </t>
  </si>
  <si>
    <t xml:space="preserve">PL/JA/00378  </t>
  </si>
  <si>
    <t xml:space="preserve">PL/JA/00392  </t>
  </si>
  <si>
    <t xml:space="preserve">PL/JA/00393  </t>
  </si>
  <si>
    <t xml:space="preserve">PL/JA/00416  </t>
  </si>
  <si>
    <t xml:space="preserve">PL/JA/00418  </t>
  </si>
  <si>
    <t xml:space="preserve">PL/JA/00419  </t>
  </si>
  <si>
    <t xml:space="preserve">PL/JA/00420  </t>
  </si>
  <si>
    <t xml:space="preserve">PL/JA/00422  </t>
  </si>
  <si>
    <t xml:space="preserve">PL/JA/00433  </t>
  </si>
  <si>
    <t xml:space="preserve">PL/JA/00490  </t>
  </si>
  <si>
    <t xml:space="preserve">PL/DO/00340  </t>
  </si>
  <si>
    <t xml:space="preserve">PL/JA/00512  </t>
  </si>
  <si>
    <t xml:space="preserve">PL/JA/00513  </t>
  </si>
  <si>
    <t xml:space="preserve">PL/JA/00515  </t>
  </si>
  <si>
    <t xml:space="preserve">PL/JA/00516  </t>
  </si>
  <si>
    <t xml:space="preserve">PL/JA/00517  </t>
  </si>
  <si>
    <t xml:space="preserve">PL/DO/00413  </t>
  </si>
  <si>
    <t xml:space="preserve">PL/DO/00415  </t>
  </si>
  <si>
    <t xml:space="preserve">PL/MA/00439  </t>
  </si>
  <si>
    <t xml:space="preserve">PL/DO/00470  </t>
  </si>
  <si>
    <t xml:space="preserve">PL/DO/00471  </t>
  </si>
  <si>
    <t xml:space="preserve">PL/MA/00446  </t>
  </si>
  <si>
    <t xml:space="preserve">PL/MA/00462  </t>
  </si>
  <si>
    <t xml:space="preserve">PL/DO/00486  </t>
  </si>
  <si>
    <t xml:space="preserve">PL/DO/00493  </t>
  </si>
  <si>
    <t xml:space="preserve">PL/DO/00494  </t>
  </si>
  <si>
    <t xml:space="preserve">PL/MA/00487  </t>
  </si>
  <si>
    <t xml:space="preserve">PL/MA/00496  </t>
  </si>
  <si>
    <t xml:space="preserve">PL/JA/00698  </t>
  </si>
  <si>
    <t xml:space="preserve">PL/JA/00707  </t>
  </si>
  <si>
    <t xml:space="preserve">PL/JA/00710  </t>
  </si>
  <si>
    <t xml:space="preserve">PL/JA/00727  </t>
  </si>
  <si>
    <t xml:space="preserve">PL/JA/00729  </t>
  </si>
  <si>
    <t xml:space="preserve">PL/DO/00571  </t>
  </si>
  <si>
    <t xml:space="preserve">PL/DO/00572  </t>
  </si>
  <si>
    <t xml:space="preserve">PL/MA/00582  </t>
  </si>
  <si>
    <t xml:space="preserve">PL/DO/00587  </t>
  </si>
  <si>
    <t xml:space="preserve">PL/MA/00606  </t>
  </si>
  <si>
    <t xml:space="preserve">PL/MA/00607  </t>
  </si>
  <si>
    <t xml:space="preserve">PL/JA/00818  </t>
  </si>
  <si>
    <t xml:space="preserve">PL/JA/00819  </t>
  </si>
  <si>
    <t xml:space="preserve">PL/JA/00835  </t>
  </si>
  <si>
    <t xml:space="preserve">PL/DO/00709  </t>
  </si>
  <si>
    <t xml:space="preserve">PL/MA/00758  </t>
  </si>
  <si>
    <t xml:space="preserve">PL/MA/00759  </t>
  </si>
  <si>
    <t xml:space="preserve">PL/MA/00761  </t>
  </si>
  <si>
    <t xml:space="preserve">PL/MA/00763  </t>
  </si>
  <si>
    <t xml:space="preserve">PL/MA/00764  </t>
  </si>
  <si>
    <t xml:space="preserve">PL/DO/00727  </t>
  </si>
  <si>
    <t xml:space="preserve">PL/DO/00743  </t>
  </si>
  <si>
    <t xml:space="preserve">PL/MA/00792  </t>
  </si>
  <si>
    <t xml:space="preserve">PL/DO/00744  </t>
  </si>
  <si>
    <t xml:space="preserve">PL/DO/00774  </t>
  </si>
  <si>
    <t xml:space="preserve">PL/JA/01022  </t>
  </si>
  <si>
    <t xml:space="preserve">PL/MA/00822  </t>
  </si>
  <si>
    <t xml:space="preserve">PL/DO/00809  </t>
  </si>
  <si>
    <t xml:space="preserve">PL/MA/00890  </t>
  </si>
  <si>
    <t xml:space="preserve">PL/DO/00881  </t>
  </si>
  <si>
    <t xml:space="preserve">PL/MA/00934  </t>
  </si>
  <si>
    <t xml:space="preserve">PL/DO/00905  </t>
  </si>
  <si>
    <t xml:space="preserve">PL/DO/00906  </t>
  </si>
  <si>
    <t xml:space="preserve">PL/JA/01160  </t>
  </si>
  <si>
    <t xml:space="preserve">PL/DO/00918  </t>
  </si>
  <si>
    <t xml:space="preserve">PL/MA/00960  </t>
  </si>
  <si>
    <t xml:space="preserve">PL/JA/01178  </t>
  </si>
  <si>
    <t xml:space="preserve">PL/MA/00979  </t>
  </si>
  <si>
    <t xml:space="preserve">PL/MA/00980  </t>
  </si>
  <si>
    <t xml:space="preserve">PL/JA/01211  </t>
  </si>
  <si>
    <t xml:space="preserve">PL/MA/01026  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</si>
</sst>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dd\.mm\.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8"/>
      <color indexed="8"/>
      <name val="Arial"/>
      <family val="2"/>
    </font>
    <font>
      <sz val="8"/>
      <color rgb="FF000000"/>
      <name val="Kinnari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left" vertical="center" indent="6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 indent="4"/>
    </xf>
    <xf numFmtId="165" fontId="6" fillId="0" borderId="0" xfId="0" applyNumberFormat="1" applyFont="1" applyAlignment="1">
      <alignment horizontal="left" vertical="center" indent="6"/>
    </xf>
    <xf numFmtId="165" fontId="6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/>
    <xf numFmtId="2" fontId="10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/>
    <xf numFmtId="0" fontId="6" fillId="0" borderId="0" xfId="0" applyFont="1"/>
    <xf numFmtId="0" fontId="11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1-22%20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SIMILIGUDA</v>
          </cell>
          <cell r="D4">
            <v>2.4</v>
          </cell>
          <cell r="E4">
            <v>3</v>
          </cell>
          <cell r="F4">
            <v>50</v>
          </cell>
          <cell r="G4">
            <v>62.5</v>
          </cell>
        </row>
        <row r="5">
          <cell r="C5" t="str">
            <v>KANTABANJI</v>
          </cell>
          <cell r="D5">
            <v>1.8</v>
          </cell>
          <cell r="E5">
            <v>2.25</v>
          </cell>
          <cell r="G5">
            <v>62.5</v>
          </cell>
        </row>
        <row r="6">
          <cell r="C6" t="str">
            <v>MALKANGIRI</v>
          </cell>
          <cell r="D6">
            <v>4</v>
          </cell>
          <cell r="E6">
            <v>5</v>
          </cell>
          <cell r="F6">
            <v>75</v>
          </cell>
          <cell r="G6">
            <v>93.75</v>
          </cell>
        </row>
        <row r="7">
          <cell r="C7" t="str">
            <v>UMERKOT</v>
          </cell>
          <cell r="D7">
            <v>4</v>
          </cell>
          <cell r="E7">
            <v>5</v>
          </cell>
          <cell r="F7">
            <v>60</v>
          </cell>
          <cell r="G7">
            <v>75</v>
          </cell>
        </row>
        <row r="8">
          <cell r="C8" t="str">
            <v>BOLANGIR</v>
          </cell>
          <cell r="D8">
            <v>1.6</v>
          </cell>
          <cell r="E8">
            <v>2</v>
          </cell>
          <cell r="F8">
            <v>50</v>
          </cell>
          <cell r="G8">
            <v>62.5</v>
          </cell>
        </row>
        <row r="9">
          <cell r="C9" t="str">
            <v>MUNIGUDA</v>
          </cell>
          <cell r="D9">
            <v>2.5</v>
          </cell>
          <cell r="E9">
            <v>3.13</v>
          </cell>
        </row>
        <row r="10">
          <cell r="C10" t="str">
            <v>KHARIAR ROAD</v>
          </cell>
          <cell r="D10">
            <v>2.5</v>
          </cell>
          <cell r="E10">
            <v>3.13</v>
          </cell>
          <cell r="F10">
            <v>50</v>
          </cell>
          <cell r="G10">
            <v>62.5</v>
          </cell>
        </row>
        <row r="11">
          <cell r="C11" t="str">
            <v>RAYAGADA</v>
          </cell>
          <cell r="D11">
            <v>2.5</v>
          </cell>
          <cell r="E11">
            <v>3.13</v>
          </cell>
          <cell r="F11">
            <v>50</v>
          </cell>
          <cell r="G11">
            <v>62.5</v>
          </cell>
        </row>
        <row r="12">
          <cell r="C12" t="str">
            <v>JEYPORE</v>
          </cell>
          <cell r="D12">
            <v>3</v>
          </cell>
          <cell r="E12">
            <v>3.75</v>
          </cell>
          <cell r="F12">
            <v>50</v>
          </cell>
          <cell r="G12">
            <v>62.5</v>
          </cell>
        </row>
        <row r="13">
          <cell r="C13" t="str">
            <v>PATNAGARH</v>
          </cell>
          <cell r="D13">
            <v>2.5</v>
          </cell>
          <cell r="E13">
            <v>3.13</v>
          </cell>
        </row>
        <row r="14">
          <cell r="C14" t="str">
            <v>MAIDALPUR</v>
          </cell>
          <cell r="D14">
            <v>4.5</v>
          </cell>
          <cell r="E14">
            <v>5.63</v>
          </cell>
          <cell r="G14">
            <v>100</v>
          </cell>
        </row>
        <row r="15">
          <cell r="C15" t="str">
            <v>PAPADAHANDI</v>
          </cell>
          <cell r="F15">
            <v>60</v>
          </cell>
          <cell r="G15">
            <v>75</v>
          </cell>
        </row>
        <row r="16">
          <cell r="C16" t="str">
            <v>NABARANGPUR</v>
          </cell>
          <cell r="D16">
            <v>4</v>
          </cell>
          <cell r="E16">
            <v>5</v>
          </cell>
          <cell r="F16">
            <v>75</v>
          </cell>
          <cell r="G16">
            <v>93.75</v>
          </cell>
        </row>
        <row r="17">
          <cell r="C17" t="str">
            <v>ANGUL</v>
          </cell>
          <cell r="F17">
            <v>30</v>
          </cell>
          <cell r="G17">
            <v>37.5</v>
          </cell>
        </row>
        <row r="18">
          <cell r="C18" t="str">
            <v>ATHAGARH</v>
          </cell>
          <cell r="F18">
            <v>30</v>
          </cell>
          <cell r="G18">
            <v>37.5</v>
          </cell>
        </row>
        <row r="19">
          <cell r="C19" t="str">
            <v>ATHAMALLIK</v>
          </cell>
          <cell r="F19">
            <v>50</v>
          </cell>
          <cell r="G19">
            <v>62.5</v>
          </cell>
        </row>
        <row r="20">
          <cell r="C20" t="str">
            <v>AUKHAMA</v>
          </cell>
          <cell r="F20">
            <v>35</v>
          </cell>
          <cell r="G20">
            <v>43.75</v>
          </cell>
        </row>
        <row r="21">
          <cell r="C21" t="str">
            <v>BAINGOL</v>
          </cell>
          <cell r="F21">
            <v>30</v>
          </cell>
          <cell r="G21">
            <v>37.5</v>
          </cell>
        </row>
        <row r="22">
          <cell r="C22" t="str">
            <v>BALASORE</v>
          </cell>
          <cell r="F22">
            <v>30</v>
          </cell>
          <cell r="G22">
            <v>37.5</v>
          </cell>
        </row>
        <row r="23">
          <cell r="C23" t="str">
            <v>BALIA BALASORE</v>
          </cell>
          <cell r="F23">
            <v>50</v>
          </cell>
          <cell r="G23">
            <v>62.5</v>
          </cell>
        </row>
        <row r="24">
          <cell r="C24" t="str">
            <v>BALIAPAL</v>
          </cell>
          <cell r="F24">
            <v>50</v>
          </cell>
          <cell r="G24">
            <v>62.5</v>
          </cell>
        </row>
        <row r="25">
          <cell r="C25" t="str">
            <v>BALIKUDA</v>
          </cell>
          <cell r="F25">
            <v>30</v>
          </cell>
          <cell r="G25">
            <v>37.5</v>
          </cell>
        </row>
        <row r="26">
          <cell r="C26" t="str">
            <v>BALUGAON</v>
          </cell>
          <cell r="F26">
            <v>30</v>
          </cell>
          <cell r="G26">
            <v>37.5</v>
          </cell>
        </row>
        <row r="27">
          <cell r="C27" t="str">
            <v>BANAMALIPUR</v>
          </cell>
          <cell r="F27">
            <v>30</v>
          </cell>
          <cell r="G27">
            <v>37.5</v>
          </cell>
        </row>
        <row r="28">
          <cell r="C28" t="str">
            <v>BANGRIPOSI</v>
          </cell>
          <cell r="F28">
            <v>50</v>
          </cell>
          <cell r="G28">
            <v>62.5</v>
          </cell>
        </row>
        <row r="29">
          <cell r="C29" t="str">
            <v>BANPUR</v>
          </cell>
          <cell r="F29">
            <v>30</v>
          </cell>
          <cell r="G29">
            <v>37.5</v>
          </cell>
        </row>
        <row r="30">
          <cell r="C30" t="str">
            <v>BARI</v>
          </cell>
          <cell r="F30">
            <v>55</v>
          </cell>
          <cell r="G30">
            <v>68.75</v>
          </cell>
        </row>
        <row r="31">
          <cell r="C31" t="str">
            <v>BARIPADA</v>
          </cell>
          <cell r="F31">
            <v>30</v>
          </cell>
          <cell r="G31">
            <v>37.5</v>
          </cell>
        </row>
        <row r="32">
          <cell r="C32" t="str">
            <v>BASTA</v>
          </cell>
          <cell r="F32">
            <v>50</v>
          </cell>
          <cell r="G32">
            <v>62.5</v>
          </cell>
        </row>
        <row r="33">
          <cell r="C33" t="str">
            <v>BASUDEVPUR</v>
          </cell>
          <cell r="F33">
            <v>45</v>
          </cell>
          <cell r="G33">
            <v>56.25</v>
          </cell>
        </row>
        <row r="34">
          <cell r="C34" t="str">
            <v>BEGUNIA</v>
          </cell>
          <cell r="F34">
            <v>30</v>
          </cell>
          <cell r="G34">
            <v>37.5</v>
          </cell>
        </row>
        <row r="35">
          <cell r="C35" t="str">
            <v>BERHAMPUR</v>
          </cell>
          <cell r="F35">
            <v>30</v>
          </cell>
          <cell r="G35">
            <v>37.5</v>
          </cell>
        </row>
        <row r="36">
          <cell r="C36" t="str">
            <v>BHADRAK</v>
          </cell>
          <cell r="F36">
            <v>30</v>
          </cell>
          <cell r="G36">
            <v>37.5</v>
          </cell>
        </row>
        <row r="37">
          <cell r="C37" t="str">
            <v>BHAPUR</v>
          </cell>
          <cell r="F37">
            <v>35</v>
          </cell>
          <cell r="G37">
            <v>43.75</v>
          </cell>
        </row>
        <row r="38">
          <cell r="C38" t="str">
            <v>BHUBAN</v>
          </cell>
          <cell r="F38">
            <v>40</v>
          </cell>
          <cell r="G38">
            <v>50</v>
          </cell>
        </row>
        <row r="39">
          <cell r="C39" t="str">
            <v>BHUBANESWAR</v>
          </cell>
          <cell r="F39">
            <v>30</v>
          </cell>
          <cell r="G39">
            <v>37.5</v>
          </cell>
        </row>
        <row r="40">
          <cell r="C40" t="str">
            <v>CHANDBALI</v>
          </cell>
          <cell r="F40">
            <v>50</v>
          </cell>
          <cell r="G40">
            <v>62.5</v>
          </cell>
        </row>
        <row r="41">
          <cell r="C41" t="str">
            <v>CHANDPUR</v>
          </cell>
          <cell r="F41">
            <v>35</v>
          </cell>
          <cell r="G41">
            <v>43.75</v>
          </cell>
        </row>
        <row r="42">
          <cell r="C42" t="str">
            <v>CHARAMPA</v>
          </cell>
          <cell r="F42">
            <v>35</v>
          </cell>
          <cell r="G42">
            <v>43.75</v>
          </cell>
        </row>
        <row r="43">
          <cell r="C43" t="str">
            <v>CHHATRAPUR</v>
          </cell>
          <cell r="F43">
            <v>50</v>
          </cell>
          <cell r="G43">
            <v>62.5</v>
          </cell>
        </row>
        <row r="44">
          <cell r="C44" t="str">
            <v>DADHI BANANAPUR</v>
          </cell>
          <cell r="F44">
            <v>35</v>
          </cell>
          <cell r="G44">
            <v>43.75</v>
          </cell>
        </row>
        <row r="45">
          <cell r="C45" t="str">
            <v>DASPALLA</v>
          </cell>
          <cell r="F45">
            <v>45</v>
          </cell>
          <cell r="G45">
            <v>56.25</v>
          </cell>
        </row>
        <row r="46">
          <cell r="C46" t="str">
            <v>DHENKANAL</v>
          </cell>
          <cell r="F46">
            <v>30</v>
          </cell>
          <cell r="G46">
            <v>37.5</v>
          </cell>
        </row>
        <row r="47">
          <cell r="C47" t="str">
            <v>HINJILIKATU</v>
          </cell>
          <cell r="F47">
            <v>50</v>
          </cell>
          <cell r="G47">
            <v>62.5</v>
          </cell>
        </row>
        <row r="48">
          <cell r="C48" t="str">
            <v>ICHHAPUR</v>
          </cell>
          <cell r="F48">
            <v>35</v>
          </cell>
          <cell r="G48">
            <v>43.75</v>
          </cell>
        </row>
        <row r="49">
          <cell r="C49" t="str">
            <v>JAGATSINGHPUR</v>
          </cell>
          <cell r="F49">
            <v>30</v>
          </cell>
          <cell r="G49">
            <v>37.5</v>
          </cell>
        </row>
        <row r="50">
          <cell r="C50" t="str">
            <v>JAJPUR ROAD</v>
          </cell>
          <cell r="F50">
            <v>35</v>
          </cell>
          <cell r="G50">
            <v>43.75</v>
          </cell>
        </row>
        <row r="51">
          <cell r="C51" t="str">
            <v>JAJPUR TOWN</v>
          </cell>
          <cell r="F51">
            <v>35</v>
          </cell>
          <cell r="G51">
            <v>43.75</v>
          </cell>
        </row>
        <row r="52">
          <cell r="C52" t="str">
            <v>JALESWAR</v>
          </cell>
          <cell r="F52">
            <v>50</v>
          </cell>
          <cell r="G52">
            <v>62.5</v>
          </cell>
        </row>
        <row r="53">
          <cell r="C53" t="str">
            <v>JANKIA</v>
          </cell>
          <cell r="F53">
            <v>30</v>
          </cell>
          <cell r="G53">
            <v>37.5</v>
          </cell>
        </row>
        <row r="54">
          <cell r="C54" t="str">
            <v>JARKA</v>
          </cell>
          <cell r="F54">
            <v>30</v>
          </cell>
          <cell r="G54">
            <v>37.5</v>
          </cell>
        </row>
        <row r="55">
          <cell r="C55" t="str">
            <v>JATNI</v>
          </cell>
          <cell r="F55">
            <v>30</v>
          </cell>
          <cell r="G55">
            <v>37.5</v>
          </cell>
        </row>
        <row r="56">
          <cell r="C56" t="str">
            <v>JOGESWARPUR</v>
          </cell>
          <cell r="F56">
            <v>35</v>
          </cell>
          <cell r="G56">
            <v>43.75</v>
          </cell>
        </row>
        <row r="57">
          <cell r="C57" t="str">
            <v>JORANDA</v>
          </cell>
          <cell r="F57">
            <v>45</v>
          </cell>
          <cell r="G57">
            <v>56.25</v>
          </cell>
        </row>
        <row r="58">
          <cell r="C58" t="str">
            <v>KABISURYANAGAR</v>
          </cell>
          <cell r="F58">
            <v>50</v>
          </cell>
          <cell r="G58">
            <v>62.5</v>
          </cell>
        </row>
        <row r="59">
          <cell r="C59" t="str">
            <v>KAMAKHYANAGAR</v>
          </cell>
          <cell r="F59">
            <v>35</v>
          </cell>
          <cell r="G59">
            <v>43.75</v>
          </cell>
        </row>
        <row r="60">
          <cell r="C60" t="str">
            <v>KARANJIA</v>
          </cell>
          <cell r="F60">
            <v>40</v>
          </cell>
          <cell r="G60">
            <v>50</v>
          </cell>
        </row>
        <row r="61">
          <cell r="C61" t="str">
            <v>KENDALA</v>
          </cell>
          <cell r="F61">
            <v>30</v>
          </cell>
          <cell r="G61">
            <v>37.5</v>
          </cell>
        </row>
        <row r="62">
          <cell r="C62" t="str">
            <v>KENDRAPARA</v>
          </cell>
          <cell r="F62">
            <v>30</v>
          </cell>
          <cell r="G62">
            <v>37.5</v>
          </cell>
        </row>
        <row r="63">
          <cell r="C63" t="str">
            <v>KERENDA</v>
          </cell>
          <cell r="F63">
            <v>50</v>
          </cell>
          <cell r="G63">
            <v>62.5</v>
          </cell>
        </row>
        <row r="64">
          <cell r="C64" t="str">
            <v>KHAJURIAKATA</v>
          </cell>
          <cell r="F64">
            <v>50</v>
          </cell>
          <cell r="G64">
            <v>62.5</v>
          </cell>
        </row>
        <row r="65">
          <cell r="C65" t="str">
            <v>KHURDA</v>
          </cell>
          <cell r="F65">
            <v>30</v>
          </cell>
          <cell r="G65">
            <v>37.5</v>
          </cell>
        </row>
        <row r="66">
          <cell r="C66" t="str">
            <v>KONARK</v>
          </cell>
          <cell r="F66">
            <v>35</v>
          </cell>
          <cell r="G66">
            <v>43.75</v>
          </cell>
        </row>
        <row r="67">
          <cell r="C67" t="str">
            <v>KUAKHIA</v>
          </cell>
          <cell r="F67">
            <v>30</v>
          </cell>
          <cell r="G67">
            <v>37.5</v>
          </cell>
        </row>
        <row r="68">
          <cell r="C68" t="str">
            <v>KUJANG</v>
          </cell>
          <cell r="F68">
            <v>30</v>
          </cell>
          <cell r="G68">
            <v>37.5</v>
          </cell>
        </row>
        <row r="69">
          <cell r="C69" t="str">
            <v>MARSHAGHAI</v>
          </cell>
          <cell r="F69">
            <v>50</v>
          </cell>
          <cell r="G69">
            <v>62.5</v>
          </cell>
        </row>
        <row r="70">
          <cell r="C70" t="str">
            <v>NAYAGARH</v>
          </cell>
          <cell r="F70">
            <v>35</v>
          </cell>
          <cell r="G70">
            <v>43.75</v>
          </cell>
        </row>
        <row r="71">
          <cell r="C71" t="str">
            <v>NAYAHATA</v>
          </cell>
          <cell r="F71">
            <v>40</v>
          </cell>
          <cell r="G71">
            <v>50</v>
          </cell>
        </row>
        <row r="72">
          <cell r="C72" t="str">
            <v>NEMALA</v>
          </cell>
          <cell r="F72">
            <v>30</v>
          </cell>
          <cell r="G72">
            <v>37.5</v>
          </cell>
        </row>
        <row r="73">
          <cell r="C73" t="str">
            <v>NIALI</v>
          </cell>
          <cell r="F73">
            <v>30</v>
          </cell>
          <cell r="G73">
            <v>37.5</v>
          </cell>
        </row>
        <row r="74">
          <cell r="C74" t="str">
            <v>NIMAPARA</v>
          </cell>
          <cell r="F74">
            <v>30</v>
          </cell>
          <cell r="G74">
            <v>37.5</v>
          </cell>
        </row>
        <row r="75">
          <cell r="C75" t="str">
            <v>PANIKOILI</v>
          </cell>
          <cell r="F75">
            <v>30</v>
          </cell>
          <cell r="G75">
            <v>37.5</v>
          </cell>
        </row>
        <row r="76">
          <cell r="C76" t="str">
            <v>PARADEEP</v>
          </cell>
          <cell r="F76">
            <v>30</v>
          </cell>
          <cell r="G76">
            <v>37.5</v>
          </cell>
        </row>
        <row r="77">
          <cell r="C77" t="str">
            <v>PATTAMUNDAI</v>
          </cell>
          <cell r="F77">
            <v>30</v>
          </cell>
          <cell r="G77">
            <v>37.5</v>
          </cell>
        </row>
        <row r="78">
          <cell r="C78" t="str">
            <v>PIPILI</v>
          </cell>
          <cell r="F78">
            <v>30</v>
          </cell>
          <cell r="G78">
            <v>37.5</v>
          </cell>
        </row>
        <row r="79">
          <cell r="C79" t="str">
            <v>PURI</v>
          </cell>
          <cell r="F79">
            <v>30</v>
          </cell>
          <cell r="G79">
            <v>37.5</v>
          </cell>
        </row>
        <row r="80">
          <cell r="C80" t="str">
            <v>RAHAMA</v>
          </cell>
          <cell r="F80">
            <v>30</v>
          </cell>
          <cell r="G80">
            <v>37.5</v>
          </cell>
        </row>
        <row r="81">
          <cell r="C81" t="str">
            <v>RAJ SUNAKHALA</v>
          </cell>
          <cell r="F81">
            <v>35</v>
          </cell>
          <cell r="G81">
            <v>43.75</v>
          </cell>
        </row>
        <row r="82">
          <cell r="C82" t="str">
            <v>RAJKANIKA</v>
          </cell>
          <cell r="F82">
            <v>35</v>
          </cell>
          <cell r="G82">
            <v>43.75</v>
          </cell>
        </row>
        <row r="83">
          <cell r="C83" t="str">
            <v>SALIPUR</v>
          </cell>
          <cell r="F83">
            <v>30</v>
          </cell>
          <cell r="G83">
            <v>37.5</v>
          </cell>
        </row>
        <row r="84">
          <cell r="C84" t="str">
            <v>SAMBALPUR</v>
          </cell>
          <cell r="F84">
            <v>40</v>
          </cell>
          <cell r="G84">
            <v>50</v>
          </cell>
        </row>
        <row r="85">
          <cell r="C85" t="str">
            <v>SARALA ROAD</v>
          </cell>
          <cell r="F85">
            <v>30</v>
          </cell>
          <cell r="G85">
            <v>37.5</v>
          </cell>
        </row>
        <row r="86">
          <cell r="C86" t="str">
            <v>SATASANKHA</v>
          </cell>
          <cell r="F86">
            <v>30</v>
          </cell>
          <cell r="G86">
            <v>37.5</v>
          </cell>
        </row>
        <row r="87">
          <cell r="C87" t="str">
            <v>SHERAGADA</v>
          </cell>
          <cell r="F87">
            <v>50</v>
          </cell>
          <cell r="G87">
            <v>62.5</v>
          </cell>
        </row>
        <row r="88">
          <cell r="C88" t="str">
            <v>SINGLA</v>
          </cell>
          <cell r="F88">
            <v>50</v>
          </cell>
          <cell r="G88">
            <v>62.5</v>
          </cell>
        </row>
        <row r="89">
          <cell r="C89" t="str">
            <v>SORO</v>
          </cell>
          <cell r="F89">
            <v>45</v>
          </cell>
          <cell r="G89">
            <v>56.25</v>
          </cell>
        </row>
        <row r="90">
          <cell r="C90" t="str">
            <v>SORODA</v>
          </cell>
          <cell r="F90">
            <v>50</v>
          </cell>
          <cell r="G90">
            <v>62.5</v>
          </cell>
        </row>
        <row r="91">
          <cell r="C91" t="str">
            <v>SUKINDA</v>
          </cell>
          <cell r="F91">
            <v>50</v>
          </cell>
          <cell r="G91">
            <v>62.5</v>
          </cell>
        </row>
        <row r="92">
          <cell r="C92" t="str">
            <v>TALCHER</v>
          </cell>
          <cell r="F92">
            <v>30</v>
          </cell>
          <cell r="G92">
            <v>37.5</v>
          </cell>
        </row>
        <row r="93">
          <cell r="C93" t="str">
            <v>TANGI</v>
          </cell>
          <cell r="F93">
            <v>30</v>
          </cell>
          <cell r="G93">
            <v>37.5</v>
          </cell>
        </row>
        <row r="94">
          <cell r="C94" t="str">
            <v>THAKURPATNA</v>
          </cell>
          <cell r="F94">
            <v>50</v>
          </cell>
          <cell r="G94">
            <v>62.5</v>
          </cell>
        </row>
        <row r="95">
          <cell r="C95" t="str">
            <v>UDALA</v>
          </cell>
          <cell r="F95">
            <v>50</v>
          </cell>
          <cell r="G95">
            <v>62.5</v>
          </cell>
        </row>
        <row r="96">
          <cell r="C96" t="str">
            <v>PHULBANI</v>
          </cell>
          <cell r="F96">
            <v>60</v>
          </cell>
          <cell r="G96">
            <v>75</v>
          </cell>
        </row>
        <row r="97">
          <cell r="C97" t="str">
            <v>G UDAYAGIRI</v>
          </cell>
          <cell r="F97">
            <v>60</v>
          </cell>
          <cell r="G97">
            <v>75</v>
          </cell>
        </row>
        <row r="98">
          <cell r="C98" t="str">
            <v>ROURKELA</v>
          </cell>
          <cell r="F98">
            <v>40</v>
          </cell>
          <cell r="G98">
            <v>50</v>
          </cell>
        </row>
        <row r="99">
          <cell r="C99" t="str">
            <v>CHANDANPUR</v>
          </cell>
          <cell r="F99">
            <v>30</v>
          </cell>
          <cell r="G99">
            <v>37.5</v>
          </cell>
        </row>
        <row r="100">
          <cell r="C100" t="str">
            <v>TIRTOL</v>
          </cell>
          <cell r="F100">
            <v>30</v>
          </cell>
          <cell r="G100">
            <v>37.5</v>
          </cell>
        </row>
        <row r="101">
          <cell r="C101" t="str">
            <v>TIKABALI</v>
          </cell>
          <cell r="F101">
            <v>60</v>
          </cell>
          <cell r="G101">
            <v>75</v>
          </cell>
        </row>
        <row r="102">
          <cell r="C102" t="str">
            <v>DIGAPAHANDI</v>
          </cell>
          <cell r="F102">
            <v>60</v>
          </cell>
          <cell r="G102">
            <v>75</v>
          </cell>
        </row>
        <row r="103">
          <cell r="C103" t="str">
            <v>KANTILO</v>
          </cell>
          <cell r="F103">
            <v>45</v>
          </cell>
          <cell r="G103">
            <v>56.25</v>
          </cell>
        </row>
        <row r="104">
          <cell r="C104" t="str">
            <v>ALANAHATA</v>
          </cell>
          <cell r="F104">
            <v>45</v>
          </cell>
          <cell r="G104">
            <v>56.25</v>
          </cell>
        </row>
        <row r="105">
          <cell r="C105" t="str">
            <v>ITAMATI</v>
          </cell>
          <cell r="F105">
            <v>35</v>
          </cell>
          <cell r="G105">
            <v>43.75</v>
          </cell>
        </row>
        <row r="106">
          <cell r="C106" t="str">
            <v>JIGINIPUR</v>
          </cell>
          <cell r="F106">
            <v>30</v>
          </cell>
          <cell r="G106">
            <v>37.5</v>
          </cell>
        </row>
        <row r="107">
          <cell r="C107" t="str">
            <v>GODIPADA</v>
          </cell>
          <cell r="F107">
            <v>45</v>
          </cell>
          <cell r="G107">
            <v>56.25</v>
          </cell>
        </row>
        <row r="108">
          <cell r="C108" t="str">
            <v>PANKAPAL</v>
          </cell>
          <cell r="F108">
            <v>30</v>
          </cell>
          <cell r="G108">
            <v>37.5</v>
          </cell>
        </row>
        <row r="109">
          <cell r="C109" t="str">
            <v>JANHA</v>
          </cell>
          <cell r="F109">
            <v>35</v>
          </cell>
          <cell r="G109">
            <v>43.75</v>
          </cell>
        </row>
        <row r="110">
          <cell r="C110" t="str">
            <v>JARAPADA</v>
          </cell>
          <cell r="F110">
            <v>50</v>
          </cell>
          <cell r="G110">
            <v>62.5</v>
          </cell>
        </row>
        <row r="111">
          <cell r="C111" t="str">
            <v>AINTHAPALI</v>
          </cell>
          <cell r="F111">
            <v>45</v>
          </cell>
          <cell r="G111">
            <v>56.25</v>
          </cell>
        </row>
        <row r="112">
          <cell r="C112" t="str">
            <v>BARAMBA</v>
          </cell>
          <cell r="F112">
            <v>40</v>
          </cell>
          <cell r="G112">
            <v>50</v>
          </cell>
        </row>
        <row r="113">
          <cell r="C113" t="str">
            <v>JHINEI</v>
          </cell>
          <cell r="F113">
            <v>60</v>
          </cell>
          <cell r="G113">
            <v>75</v>
          </cell>
        </row>
        <row r="114">
          <cell r="C114" t="str">
            <v>JASIPUR</v>
          </cell>
          <cell r="F114">
            <v>60</v>
          </cell>
          <cell r="G114">
            <v>75</v>
          </cell>
        </row>
        <row r="115">
          <cell r="C115" t="str">
            <v>KEONJHAR</v>
          </cell>
          <cell r="F115">
            <v>35</v>
          </cell>
          <cell r="G115">
            <v>43.75</v>
          </cell>
        </row>
        <row r="116">
          <cell r="C116" t="str">
            <v>TURUMUNGA</v>
          </cell>
          <cell r="F116">
            <v>60</v>
          </cell>
          <cell r="G116">
            <v>75</v>
          </cell>
        </row>
        <row r="117">
          <cell r="C117" t="str">
            <v>JHUMPURA</v>
          </cell>
          <cell r="F117">
            <v>60</v>
          </cell>
          <cell r="G117">
            <v>75</v>
          </cell>
        </row>
        <row r="118">
          <cell r="C118" t="str">
            <v>KUMANDA</v>
          </cell>
          <cell r="F118">
            <v>50</v>
          </cell>
          <cell r="G118">
            <v>62.5</v>
          </cell>
        </row>
        <row r="119">
          <cell r="C119" t="str">
            <v>ANANDPUR</v>
          </cell>
          <cell r="F119">
            <v>45</v>
          </cell>
          <cell r="G119">
            <v>56.25</v>
          </cell>
        </row>
        <row r="120">
          <cell r="C120" t="str">
            <v>SARANAKUL</v>
          </cell>
          <cell r="F120">
            <v>50</v>
          </cell>
          <cell r="G120">
            <v>62.5</v>
          </cell>
        </row>
        <row r="121">
          <cell r="C121" t="str">
            <v>KANKADA</v>
          </cell>
          <cell r="F121">
            <v>55</v>
          </cell>
          <cell r="G121">
            <v>68.75</v>
          </cell>
        </row>
        <row r="122">
          <cell r="C122" t="str">
            <v xml:space="preserve">PARALAKHEMUNDI </v>
          </cell>
          <cell r="F122">
            <v>70</v>
          </cell>
          <cell r="G122">
            <v>87.5</v>
          </cell>
        </row>
        <row r="123">
          <cell r="C123" t="str">
            <v>JARASINGHA</v>
          </cell>
          <cell r="F123">
            <v>45</v>
          </cell>
          <cell r="G123">
            <v>56.25</v>
          </cell>
        </row>
        <row r="124">
          <cell r="C124" t="str">
            <v>GUDIANALI</v>
          </cell>
          <cell r="F124">
            <v>35</v>
          </cell>
          <cell r="G124">
            <v>43.75</v>
          </cell>
        </row>
        <row r="125">
          <cell r="C125" t="str">
            <v>DARMADASPUR</v>
          </cell>
          <cell r="F125">
            <v>40</v>
          </cell>
          <cell r="G125">
            <v>50</v>
          </cell>
        </row>
        <row r="126">
          <cell r="C126" t="str">
            <v>GUNUPUR</v>
          </cell>
          <cell r="F126">
            <v>40</v>
          </cell>
          <cell r="G126">
            <v>50</v>
          </cell>
        </row>
        <row r="127">
          <cell r="C127" t="str">
            <v xml:space="preserve">ANANTPUR </v>
          </cell>
          <cell r="F127">
            <v>35</v>
          </cell>
          <cell r="G127">
            <v>43.75</v>
          </cell>
        </row>
        <row r="128">
          <cell r="C128" t="str">
            <v>BHOGADA</v>
          </cell>
          <cell r="F128">
            <v>45</v>
          </cell>
          <cell r="G128">
            <v>56.25</v>
          </cell>
        </row>
        <row r="129">
          <cell r="C129" t="str">
            <v>BOUDH</v>
          </cell>
          <cell r="F129">
            <v>60</v>
          </cell>
          <cell r="G129">
            <v>75</v>
          </cell>
        </row>
        <row r="130">
          <cell r="C130" t="str">
            <v>PADAMPUR</v>
          </cell>
          <cell r="F130">
            <v>50</v>
          </cell>
          <cell r="G130">
            <v>62.5</v>
          </cell>
        </row>
        <row r="131">
          <cell r="C131" t="str">
            <v>RAIRANGPUR</v>
          </cell>
          <cell r="F131">
            <v>50</v>
          </cell>
          <cell r="G131">
            <v>62.5</v>
          </cell>
        </row>
        <row r="132">
          <cell r="C132" t="str">
            <v>KAKATPUR</v>
          </cell>
          <cell r="F132">
            <v>30</v>
          </cell>
          <cell r="G132">
            <v>37.5</v>
          </cell>
        </row>
        <row r="133">
          <cell r="C133" t="str">
            <v>CHARICHHAKA</v>
          </cell>
          <cell r="F133">
            <v>30</v>
          </cell>
          <cell r="G133">
            <v>37.5</v>
          </cell>
        </row>
        <row r="134">
          <cell r="C134" t="str">
            <v>RENGALI</v>
          </cell>
          <cell r="F134">
            <v>70</v>
          </cell>
          <cell r="G134">
            <v>87.5</v>
          </cell>
        </row>
        <row r="135">
          <cell r="C135" t="str">
            <v>BAGADIA</v>
          </cell>
          <cell r="F135">
            <v>50</v>
          </cell>
          <cell r="G135">
            <v>62.5</v>
          </cell>
        </row>
        <row r="136">
          <cell r="C136" t="str">
            <v>NIRAKARPUR</v>
          </cell>
          <cell r="F136">
            <v>30</v>
          </cell>
          <cell r="G136">
            <v>37.5</v>
          </cell>
        </row>
        <row r="137">
          <cell r="C137" t="str">
            <v>GHASIPURA</v>
          </cell>
          <cell r="F137">
            <v>45</v>
          </cell>
          <cell r="G137">
            <v>56.25</v>
          </cell>
        </row>
        <row r="138">
          <cell r="C138" t="str">
            <v>BARGARH</v>
          </cell>
          <cell r="F138">
            <v>50</v>
          </cell>
          <cell r="G138">
            <v>62.5</v>
          </cell>
        </row>
        <row r="139">
          <cell r="C139" t="str">
            <v>KESINGA</v>
          </cell>
          <cell r="F139">
            <v>60</v>
          </cell>
          <cell r="G139">
            <v>75</v>
          </cell>
        </row>
        <row r="140">
          <cell r="C140" t="str">
            <v>NAGAPUR</v>
          </cell>
          <cell r="F140">
            <v>35</v>
          </cell>
          <cell r="G140">
            <v>43.75</v>
          </cell>
        </row>
        <row r="141">
          <cell r="C141" t="str">
            <v>BELPAHAR</v>
          </cell>
          <cell r="G141">
            <v>70</v>
          </cell>
        </row>
        <row r="142">
          <cell r="C142" t="str">
            <v>BALICHANDRAPUR</v>
          </cell>
          <cell r="G142">
            <v>40</v>
          </cell>
        </row>
        <row r="143">
          <cell r="C143" t="str">
            <v>MAHIDHARPUR</v>
          </cell>
          <cell r="G143">
            <v>50</v>
          </cell>
        </row>
        <row r="144">
          <cell r="C144" t="str">
            <v>BANARPAL</v>
          </cell>
          <cell r="G144">
            <v>42</v>
          </cell>
        </row>
        <row r="145">
          <cell r="C145" t="str">
            <v>JHARSUGUDA</v>
          </cell>
          <cell r="G145">
            <v>65</v>
          </cell>
        </row>
        <row r="146">
          <cell r="C146" t="str">
            <v>KHANDAPADA</v>
          </cell>
          <cell r="G146">
            <v>45</v>
          </cell>
        </row>
        <row r="147">
          <cell r="C147" t="str">
            <v>BILAHAT</v>
          </cell>
          <cell r="G147">
            <v>40</v>
          </cell>
        </row>
        <row r="148">
          <cell r="C148" t="str">
            <v>OLATPUR</v>
          </cell>
          <cell r="G148">
            <v>37.5</v>
          </cell>
        </row>
        <row r="149">
          <cell r="C149" t="str">
            <v>CHAMPUA</v>
          </cell>
          <cell r="G149">
            <v>70</v>
          </cell>
        </row>
        <row r="150">
          <cell r="C150" t="str">
            <v>POLOSARA</v>
          </cell>
          <cell r="G150">
            <v>62.5</v>
          </cell>
        </row>
        <row r="151">
          <cell r="C151" t="str">
            <v>BHANJANAGAR</v>
          </cell>
          <cell r="G151">
            <v>75</v>
          </cell>
        </row>
        <row r="152">
          <cell r="C152" t="str">
            <v>NARENDRAPUR</v>
          </cell>
          <cell r="G152">
            <v>62.5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4">
          <cell r="C4" t="str">
            <v>BHUBANESWAR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3"/>
  <sheetViews>
    <sheetView tabSelected="1" zoomScale="145" zoomScaleNormal="145" workbookViewId="0">
      <selection activeCell="H13" sqref="H13"/>
    </sheetView>
  </sheetViews>
  <sheetFormatPr defaultRowHeight="15" customHeight="1"/>
  <cols>
    <col min="1" max="1" width="3.42578125" style="27" customWidth="1"/>
    <col min="2" max="2" width="10.28515625" style="30" customWidth="1"/>
    <col min="3" max="3" width="12" style="27" customWidth="1"/>
    <col min="4" max="4" width="7.28515625" style="31" customWidth="1"/>
    <col min="5" max="5" width="15.28515625" style="32" bestFit="1" customWidth="1"/>
    <col min="6" max="6" width="6.5703125" style="27" bestFit="1" customWidth="1"/>
    <col min="7" max="7" width="7.42578125" style="27" customWidth="1"/>
    <col min="8" max="8" width="6.42578125" style="33" customWidth="1"/>
    <col min="9" max="9" width="6.7109375" style="34" customWidth="1"/>
    <col min="10" max="10" width="7.42578125" style="34" bestFit="1" customWidth="1"/>
    <col min="11" max="16384" width="9.140625" style="34"/>
  </cols>
  <sheetData>
    <row r="1" spans="1:10" s="3" customFormat="1" ht="15" customHeight="1">
      <c r="A1" s="35" t="s">
        <v>0</v>
      </c>
      <c r="B1" s="36"/>
      <c r="C1" s="37"/>
      <c r="D1" s="37"/>
      <c r="E1" s="4"/>
      <c r="G1" s="5" t="s">
        <v>20</v>
      </c>
    </row>
    <row r="2" spans="1:10" s="3" customFormat="1" ht="15" customHeight="1">
      <c r="A2" s="38" t="s">
        <v>143</v>
      </c>
      <c r="B2" s="36"/>
      <c r="C2" s="37"/>
      <c r="D2" s="37"/>
      <c r="E2" s="6"/>
      <c r="G2" s="5" t="s">
        <v>146</v>
      </c>
      <c r="J2" s="6"/>
    </row>
    <row r="3" spans="1:10" s="3" customFormat="1" ht="15" customHeight="1">
      <c r="A3" s="39" t="s">
        <v>15</v>
      </c>
      <c r="B3" s="36"/>
      <c r="C3" s="37"/>
      <c r="D3" s="37"/>
      <c r="E3" s="6"/>
      <c r="G3" s="5" t="s">
        <v>21</v>
      </c>
    </row>
    <row r="4" spans="1:10" s="3" customFormat="1" ht="15" customHeight="1">
      <c r="A4" s="39" t="s">
        <v>144</v>
      </c>
      <c r="B4" s="36"/>
      <c r="C4" s="37"/>
      <c r="D4" s="37"/>
      <c r="E4" s="6"/>
      <c r="F4" s="10"/>
      <c r="G4" s="5" t="s">
        <v>9</v>
      </c>
    </row>
    <row r="5" spans="1:10" s="3" customFormat="1" ht="15" customHeight="1">
      <c r="A5" s="35" t="s">
        <v>145</v>
      </c>
      <c r="B5" s="36"/>
      <c r="C5" s="40"/>
      <c r="D5" s="40"/>
      <c r="E5" s="6"/>
      <c r="F5" s="10"/>
      <c r="G5" s="3" t="s">
        <v>142</v>
      </c>
    </row>
    <row r="6" spans="1:10" s="3" customFormat="1" ht="15" customHeight="1">
      <c r="A6" s="7"/>
      <c r="B6" s="8"/>
      <c r="C6" s="9"/>
      <c r="D6" s="4"/>
      <c r="E6" s="6"/>
      <c r="F6" s="10"/>
      <c r="I6" s="5"/>
    </row>
    <row r="7" spans="1:10" s="3" customFormat="1" ht="15" customHeight="1">
      <c r="A7" s="7"/>
      <c r="B7" s="8"/>
      <c r="C7" s="9"/>
      <c r="D7" s="4"/>
      <c r="E7" s="6"/>
      <c r="F7" s="10"/>
      <c r="I7" s="5"/>
    </row>
    <row r="8" spans="1:10" s="3" customFormat="1" ht="15" customHeight="1">
      <c r="B8" s="8"/>
      <c r="C8" s="9"/>
      <c r="D8" s="4"/>
      <c r="E8" s="6"/>
      <c r="F8" s="10"/>
      <c r="G8" s="11"/>
      <c r="H8" s="12"/>
    </row>
    <row r="9" spans="1:10" s="17" customFormat="1" ht="15" customHeight="1">
      <c r="A9" s="13" t="s">
        <v>6</v>
      </c>
      <c r="B9" s="13" t="s">
        <v>1</v>
      </c>
      <c r="C9" s="13" t="s">
        <v>14</v>
      </c>
      <c r="D9" s="13" t="s">
        <v>2</v>
      </c>
      <c r="E9" s="13" t="s">
        <v>5</v>
      </c>
      <c r="F9" s="14" t="s">
        <v>7</v>
      </c>
      <c r="G9" s="15" t="s">
        <v>3</v>
      </c>
      <c r="H9" s="16" t="s">
        <v>4</v>
      </c>
      <c r="I9" s="16" t="s">
        <v>10</v>
      </c>
      <c r="J9" s="16" t="s">
        <v>8</v>
      </c>
    </row>
    <row r="10" spans="1:10" s="17" customFormat="1" ht="15" customHeight="1">
      <c r="A10" s="13">
        <v>1</v>
      </c>
      <c r="B10" s="18">
        <v>44322</v>
      </c>
      <c r="C10" s="19" t="s">
        <v>148</v>
      </c>
      <c r="D10" s="19" t="s">
        <v>23</v>
      </c>
      <c r="E10" s="19" t="s">
        <v>24</v>
      </c>
      <c r="F10" s="19" t="s">
        <v>25</v>
      </c>
      <c r="G10" s="20">
        <v>5</v>
      </c>
      <c r="H10" s="21">
        <v>37.5</v>
      </c>
      <c r="I10" s="21">
        <v>20</v>
      </c>
      <c r="J10" s="21">
        <f>G10*H10+I10</f>
        <v>207.5</v>
      </c>
    </row>
    <row r="11" spans="1:10" s="17" customFormat="1" ht="15" customHeight="1">
      <c r="A11" s="13">
        <v>2</v>
      </c>
      <c r="B11" s="18">
        <v>44322</v>
      </c>
      <c r="C11" s="19" t="s">
        <v>149</v>
      </c>
      <c r="D11" s="19" t="s">
        <v>23</v>
      </c>
      <c r="E11" s="19" t="s">
        <v>26</v>
      </c>
      <c r="F11" s="19" t="s">
        <v>27</v>
      </c>
      <c r="G11" s="20">
        <v>3</v>
      </c>
      <c r="H11" s="21">
        <f>VLOOKUP(E11,'[1]ANCHOR HEALTH &amp; BEAUTY CARE'!$C$4:$G$152,5,FALSE)</f>
        <v>62.5</v>
      </c>
      <c r="I11" s="21">
        <v>20</v>
      </c>
      <c r="J11" s="21">
        <f t="shared" ref="J11:J74" si="0">G11*H11+I11</f>
        <v>207.5</v>
      </c>
    </row>
    <row r="12" spans="1:10" s="17" customFormat="1" ht="15" customHeight="1">
      <c r="A12" s="13">
        <v>3</v>
      </c>
      <c r="B12" s="18">
        <v>44322</v>
      </c>
      <c r="C12" s="19" t="s">
        <v>150</v>
      </c>
      <c r="D12" s="19" t="s">
        <v>23</v>
      </c>
      <c r="E12" s="19" t="s">
        <v>28</v>
      </c>
      <c r="F12" s="19" t="s">
        <v>29</v>
      </c>
      <c r="G12" s="20">
        <v>1</v>
      </c>
      <c r="H12" s="21">
        <f>VLOOKUP(E12,'[1]ANCHOR HEALTH &amp; BEAUTY CARE'!$C$4:$G$152,5,FALSE)</f>
        <v>37.5</v>
      </c>
      <c r="I12" s="21">
        <v>20</v>
      </c>
      <c r="J12" s="21">
        <f t="shared" si="0"/>
        <v>57.5</v>
      </c>
    </row>
    <row r="13" spans="1:10" s="17" customFormat="1" ht="15" customHeight="1">
      <c r="A13" s="13">
        <v>4</v>
      </c>
      <c r="B13" s="18">
        <v>44322</v>
      </c>
      <c r="C13" s="19" t="s">
        <v>151</v>
      </c>
      <c r="D13" s="19" t="s">
        <v>23</v>
      </c>
      <c r="E13" s="19" t="s">
        <v>30</v>
      </c>
      <c r="F13" s="19" t="s">
        <v>31</v>
      </c>
      <c r="G13" s="20">
        <v>11</v>
      </c>
      <c r="H13" s="21">
        <f>VLOOKUP(E13,'[1]ANCHOR HEALTH &amp; BEAUTY CARE'!$C$4:$G$152,5,FALSE)</f>
        <v>93.75</v>
      </c>
      <c r="I13" s="21">
        <v>20</v>
      </c>
      <c r="J13" s="21">
        <f t="shared" si="0"/>
        <v>1051.25</v>
      </c>
    </row>
    <row r="14" spans="1:10" s="17" customFormat="1" ht="15" customHeight="1">
      <c r="A14" s="13">
        <v>5</v>
      </c>
      <c r="B14" s="18">
        <v>44322</v>
      </c>
      <c r="C14" s="19" t="s">
        <v>152</v>
      </c>
      <c r="D14" s="19" t="s">
        <v>23</v>
      </c>
      <c r="E14" s="19" t="s">
        <v>32</v>
      </c>
      <c r="F14" s="19" t="s">
        <v>33</v>
      </c>
      <c r="G14" s="20">
        <v>7</v>
      </c>
      <c r="H14" s="21">
        <f>VLOOKUP(E14,'[1]ANCHOR HEALTH &amp; BEAUTY CARE'!$C$4:$G$152,5,FALSE)</f>
        <v>70</v>
      </c>
      <c r="I14" s="21">
        <v>20</v>
      </c>
      <c r="J14" s="21">
        <f t="shared" si="0"/>
        <v>510</v>
      </c>
    </row>
    <row r="15" spans="1:10" s="17" customFormat="1" ht="15" customHeight="1">
      <c r="A15" s="13">
        <v>6</v>
      </c>
      <c r="B15" s="18">
        <v>44323</v>
      </c>
      <c r="C15" s="19" t="s">
        <v>153</v>
      </c>
      <c r="D15" s="19" t="s">
        <v>23</v>
      </c>
      <c r="E15" s="19" t="s">
        <v>34</v>
      </c>
      <c r="F15" s="19" t="s">
        <v>35</v>
      </c>
      <c r="G15" s="20">
        <v>11</v>
      </c>
      <c r="H15" s="21">
        <f>VLOOKUP(E15,'[1]ANCHOR HEALTH &amp; BEAUTY CARE'!$C$4:$G$152,5,FALSE)</f>
        <v>56.25</v>
      </c>
      <c r="I15" s="21">
        <v>20</v>
      </c>
      <c r="J15" s="21">
        <f t="shared" si="0"/>
        <v>638.75</v>
      </c>
    </row>
    <row r="16" spans="1:10" s="17" customFormat="1" ht="15" customHeight="1">
      <c r="A16" s="13">
        <v>7</v>
      </c>
      <c r="B16" s="18">
        <v>44323</v>
      </c>
      <c r="C16" s="19" t="s">
        <v>154</v>
      </c>
      <c r="D16" s="19" t="s">
        <v>23</v>
      </c>
      <c r="E16" s="19" t="s">
        <v>36</v>
      </c>
      <c r="F16" s="19" t="s">
        <v>37</v>
      </c>
      <c r="G16" s="20">
        <v>2</v>
      </c>
      <c r="H16" s="21">
        <f>VLOOKUP(E16,'[1]ANCHOR HEALTH &amp; BEAUTY CARE'!$C$4:$G$152,5,FALSE)</f>
        <v>40</v>
      </c>
      <c r="I16" s="21">
        <v>20</v>
      </c>
      <c r="J16" s="21">
        <f t="shared" si="0"/>
        <v>100</v>
      </c>
    </row>
    <row r="17" spans="1:10" s="17" customFormat="1" ht="15" customHeight="1">
      <c r="A17" s="13">
        <v>8</v>
      </c>
      <c r="B17" s="18">
        <v>44323</v>
      </c>
      <c r="C17" s="19" t="s">
        <v>155</v>
      </c>
      <c r="D17" s="19" t="s">
        <v>23</v>
      </c>
      <c r="E17" s="19" t="s">
        <v>38</v>
      </c>
      <c r="F17" s="19" t="s">
        <v>39</v>
      </c>
      <c r="G17" s="20">
        <v>10</v>
      </c>
      <c r="H17" s="21">
        <f>VLOOKUP(E17,'[1]ANCHOR HEALTH &amp; BEAUTY CARE'!$C$4:$G$152,5,FALSE)</f>
        <v>37.5</v>
      </c>
      <c r="I17" s="21">
        <v>20</v>
      </c>
      <c r="J17" s="21">
        <f t="shared" si="0"/>
        <v>395</v>
      </c>
    </row>
    <row r="18" spans="1:10" s="17" customFormat="1" ht="15" customHeight="1">
      <c r="A18" s="13">
        <v>9</v>
      </c>
      <c r="B18" s="18">
        <v>44323</v>
      </c>
      <c r="C18" s="19" t="s">
        <v>156</v>
      </c>
      <c r="D18" s="19" t="s">
        <v>23</v>
      </c>
      <c r="E18" s="19" t="s">
        <v>40</v>
      </c>
      <c r="F18" s="19" t="s">
        <v>41</v>
      </c>
      <c r="G18" s="20">
        <v>6</v>
      </c>
      <c r="H18" s="21">
        <v>37.5</v>
      </c>
      <c r="I18" s="21">
        <v>20</v>
      </c>
      <c r="J18" s="21">
        <f t="shared" si="0"/>
        <v>245</v>
      </c>
    </row>
    <row r="19" spans="1:10" s="17" customFormat="1" ht="15" customHeight="1">
      <c r="A19" s="13">
        <v>10</v>
      </c>
      <c r="B19" s="18">
        <v>44323</v>
      </c>
      <c r="C19" s="19" t="s">
        <v>157</v>
      </c>
      <c r="D19" s="19" t="s">
        <v>23</v>
      </c>
      <c r="E19" s="19" t="s">
        <v>42</v>
      </c>
      <c r="F19" s="19" t="s">
        <v>43</v>
      </c>
      <c r="G19" s="20">
        <v>8</v>
      </c>
      <c r="H19" s="21">
        <f>VLOOKUP(E19,'[1]ANCHOR HEALTH &amp; BEAUTY CARE'!$C$4:$G$152,5,FALSE)</f>
        <v>37.5</v>
      </c>
      <c r="I19" s="21">
        <v>20</v>
      </c>
      <c r="J19" s="21">
        <f t="shared" si="0"/>
        <v>320</v>
      </c>
    </row>
    <row r="20" spans="1:10" s="17" customFormat="1" ht="15" customHeight="1">
      <c r="A20" s="13">
        <v>11</v>
      </c>
      <c r="B20" s="18">
        <v>44323</v>
      </c>
      <c r="C20" s="19" t="s">
        <v>158</v>
      </c>
      <c r="D20" s="19" t="s">
        <v>23</v>
      </c>
      <c r="E20" s="19" t="s">
        <v>44</v>
      </c>
      <c r="F20" s="19" t="s">
        <v>45</v>
      </c>
      <c r="G20" s="20">
        <v>3</v>
      </c>
      <c r="H20" s="21">
        <f>VLOOKUP(E20,'[1]ANCHOR HEALTH &amp; BEAUTY CARE'!$C$4:$G$152,5,FALSE)</f>
        <v>37.5</v>
      </c>
      <c r="I20" s="21">
        <v>20</v>
      </c>
      <c r="J20" s="21">
        <f t="shared" si="0"/>
        <v>132.5</v>
      </c>
    </row>
    <row r="21" spans="1:10" s="17" customFormat="1" ht="15" customHeight="1">
      <c r="A21" s="13">
        <v>12</v>
      </c>
      <c r="B21" s="18">
        <v>44323</v>
      </c>
      <c r="C21" s="19" t="s">
        <v>159</v>
      </c>
      <c r="D21" s="19" t="s">
        <v>23</v>
      </c>
      <c r="E21" s="19" t="s">
        <v>46</v>
      </c>
      <c r="F21" s="19" t="s">
        <v>47</v>
      </c>
      <c r="G21" s="20">
        <v>20</v>
      </c>
      <c r="H21" s="21">
        <v>62.5</v>
      </c>
      <c r="I21" s="21">
        <v>20</v>
      </c>
      <c r="J21" s="21">
        <f t="shared" si="0"/>
        <v>1270</v>
      </c>
    </row>
    <row r="22" spans="1:10" s="17" customFormat="1" ht="15" customHeight="1">
      <c r="A22" s="13">
        <v>13</v>
      </c>
      <c r="B22" s="18">
        <v>44323</v>
      </c>
      <c r="C22" s="19" t="s">
        <v>160</v>
      </c>
      <c r="D22" s="19" t="s">
        <v>23</v>
      </c>
      <c r="E22" s="19" t="s">
        <v>48</v>
      </c>
      <c r="F22" s="19" t="s">
        <v>49</v>
      </c>
      <c r="G22" s="20">
        <v>5</v>
      </c>
      <c r="H22" s="21">
        <f>VLOOKUP(E22,'[1]ANCHOR HEALTH &amp; BEAUTY CARE'!$C$4:$G$152,5,FALSE)</f>
        <v>50</v>
      </c>
      <c r="I22" s="21">
        <v>20</v>
      </c>
      <c r="J22" s="21">
        <f t="shared" si="0"/>
        <v>270</v>
      </c>
    </row>
    <row r="23" spans="1:10" s="17" customFormat="1" ht="15" customHeight="1">
      <c r="A23" s="13">
        <v>14</v>
      </c>
      <c r="B23" s="18">
        <v>44323</v>
      </c>
      <c r="C23" s="19" t="s">
        <v>161</v>
      </c>
      <c r="D23" s="19" t="s">
        <v>23</v>
      </c>
      <c r="E23" s="19" t="s">
        <v>50</v>
      </c>
      <c r="F23" s="19" t="s">
        <v>51</v>
      </c>
      <c r="G23" s="20">
        <v>16</v>
      </c>
      <c r="H23" s="21">
        <f>VLOOKUP(E23,'[1]ANCHOR HEALTH &amp; BEAUTY CARE'!$C$4:$G$152,5,FALSE)</f>
        <v>62.5</v>
      </c>
      <c r="I23" s="21">
        <v>20</v>
      </c>
      <c r="J23" s="21">
        <f t="shared" si="0"/>
        <v>1020</v>
      </c>
    </row>
    <row r="24" spans="1:10" s="17" customFormat="1" ht="15" customHeight="1">
      <c r="A24" s="13">
        <v>15</v>
      </c>
      <c r="B24" s="18">
        <v>44323</v>
      </c>
      <c r="C24" s="19" t="s">
        <v>162</v>
      </c>
      <c r="D24" s="19" t="s">
        <v>23</v>
      </c>
      <c r="E24" s="19" t="s">
        <v>52</v>
      </c>
      <c r="F24" s="19" t="s">
        <v>53</v>
      </c>
      <c r="G24" s="20">
        <v>15</v>
      </c>
      <c r="H24" s="21">
        <f>VLOOKUP(E24,'[1]ANCHOR HEALTH &amp; BEAUTY CARE'!$C$4:$G$152,5,FALSE)</f>
        <v>37.5</v>
      </c>
      <c r="I24" s="21">
        <v>20</v>
      </c>
      <c r="J24" s="21">
        <f t="shared" si="0"/>
        <v>582.5</v>
      </c>
    </row>
    <row r="25" spans="1:10" s="17" customFormat="1" ht="15" customHeight="1">
      <c r="A25" s="13">
        <v>16</v>
      </c>
      <c r="B25" s="18">
        <v>44323</v>
      </c>
      <c r="C25" s="19" t="s">
        <v>163</v>
      </c>
      <c r="D25" s="19" t="s">
        <v>23</v>
      </c>
      <c r="E25" s="19" t="s">
        <v>54</v>
      </c>
      <c r="F25" s="19" t="s">
        <v>55</v>
      </c>
      <c r="G25" s="20">
        <v>3</v>
      </c>
      <c r="H25" s="21">
        <f>VLOOKUP(E25,'[1]ANCHOR HEALTH &amp; BEAUTY CARE'!$C$4:$G$152,5,FALSE)</f>
        <v>62.5</v>
      </c>
      <c r="I25" s="21">
        <v>20</v>
      </c>
      <c r="J25" s="21">
        <f t="shared" si="0"/>
        <v>207.5</v>
      </c>
    </row>
    <row r="26" spans="1:10" s="17" customFormat="1" ht="15" customHeight="1">
      <c r="A26" s="13">
        <v>17</v>
      </c>
      <c r="B26" s="18">
        <v>44326</v>
      </c>
      <c r="C26" s="19" t="s">
        <v>164</v>
      </c>
      <c r="D26" s="19" t="s">
        <v>23</v>
      </c>
      <c r="E26" s="19" t="s">
        <v>56</v>
      </c>
      <c r="F26" s="19" t="s">
        <v>57</v>
      </c>
      <c r="G26" s="20">
        <v>3</v>
      </c>
      <c r="H26" s="21">
        <f>VLOOKUP(E26,'[1]ANCHOR HEALTH &amp; BEAUTY CARE'!$C$4:$G$152,5,FALSE)</f>
        <v>37.5</v>
      </c>
      <c r="I26" s="21">
        <v>20</v>
      </c>
      <c r="J26" s="21">
        <f t="shared" si="0"/>
        <v>132.5</v>
      </c>
    </row>
    <row r="27" spans="1:10" s="17" customFormat="1" ht="15" customHeight="1">
      <c r="A27" s="13">
        <v>18</v>
      </c>
      <c r="B27" s="18">
        <v>44326</v>
      </c>
      <c r="C27" s="19" t="s">
        <v>165</v>
      </c>
      <c r="D27" s="19" t="s">
        <v>23</v>
      </c>
      <c r="E27" s="19" t="s">
        <v>38</v>
      </c>
      <c r="F27" s="19" t="s">
        <v>58</v>
      </c>
      <c r="G27" s="20">
        <v>6</v>
      </c>
      <c r="H27" s="21">
        <f>VLOOKUP(E27,'[1]ANCHOR HEALTH &amp; BEAUTY CARE'!$C$4:$G$152,5,FALSE)</f>
        <v>37.5</v>
      </c>
      <c r="I27" s="21">
        <v>20</v>
      </c>
      <c r="J27" s="21">
        <f t="shared" si="0"/>
        <v>245</v>
      </c>
    </row>
    <row r="28" spans="1:10" s="17" customFormat="1" ht="15" customHeight="1">
      <c r="A28" s="13">
        <v>19</v>
      </c>
      <c r="B28" s="18">
        <v>44326</v>
      </c>
      <c r="C28" s="19" t="s">
        <v>166</v>
      </c>
      <c r="D28" s="19" t="s">
        <v>23</v>
      </c>
      <c r="E28" s="19" t="s">
        <v>59</v>
      </c>
      <c r="F28" s="19" t="s">
        <v>60</v>
      </c>
      <c r="G28" s="20">
        <v>5</v>
      </c>
      <c r="H28" s="21">
        <f>VLOOKUP(E28,'[1]ANCHOR HEALTH &amp; BEAUTY CARE'!$C$4:$G$152,5,FALSE)</f>
        <v>37.5</v>
      </c>
      <c r="I28" s="21">
        <v>20</v>
      </c>
      <c r="J28" s="21">
        <f t="shared" si="0"/>
        <v>207.5</v>
      </c>
    </row>
    <row r="29" spans="1:10" s="17" customFormat="1" ht="15" customHeight="1">
      <c r="A29" s="13">
        <v>20</v>
      </c>
      <c r="B29" s="18">
        <v>44326</v>
      </c>
      <c r="C29" s="19" t="s">
        <v>167</v>
      </c>
      <c r="D29" s="19" t="s">
        <v>23</v>
      </c>
      <c r="E29" s="19" t="s">
        <v>38</v>
      </c>
      <c r="F29" s="19" t="s">
        <v>61</v>
      </c>
      <c r="G29" s="20">
        <v>7</v>
      </c>
      <c r="H29" s="21">
        <f>VLOOKUP(E29,'[1]ANCHOR HEALTH &amp; BEAUTY CARE'!$C$4:$G$152,5,FALSE)</f>
        <v>37.5</v>
      </c>
      <c r="I29" s="21">
        <v>20</v>
      </c>
      <c r="J29" s="21">
        <f t="shared" si="0"/>
        <v>282.5</v>
      </c>
    </row>
    <row r="30" spans="1:10" s="17" customFormat="1" ht="15" customHeight="1">
      <c r="A30" s="13">
        <v>21</v>
      </c>
      <c r="B30" s="18">
        <v>44326</v>
      </c>
      <c r="C30" s="19" t="s">
        <v>168</v>
      </c>
      <c r="D30" s="19" t="s">
        <v>23</v>
      </c>
      <c r="E30" s="19" t="s">
        <v>62</v>
      </c>
      <c r="F30" s="19" t="s">
        <v>63</v>
      </c>
      <c r="G30" s="20">
        <v>2</v>
      </c>
      <c r="H30" s="21">
        <f>VLOOKUP(E30,'[1]ANCHOR HEALTH &amp; BEAUTY CARE'!$C$4:$G$152,5,FALSE)</f>
        <v>37.5</v>
      </c>
      <c r="I30" s="21">
        <v>20</v>
      </c>
      <c r="J30" s="21">
        <f t="shared" si="0"/>
        <v>95</v>
      </c>
    </row>
    <row r="31" spans="1:10" s="17" customFormat="1" ht="15" customHeight="1">
      <c r="A31" s="13">
        <v>22</v>
      </c>
      <c r="B31" s="18">
        <v>44326</v>
      </c>
      <c r="C31" s="19" t="s">
        <v>169</v>
      </c>
      <c r="D31" s="19" t="s">
        <v>23</v>
      </c>
      <c r="E31" s="19" t="s">
        <v>64</v>
      </c>
      <c r="F31" s="19" t="s">
        <v>65</v>
      </c>
      <c r="G31" s="20">
        <v>13</v>
      </c>
      <c r="H31" s="21">
        <f>VLOOKUP(E31,'[1]ANCHOR HEALTH &amp; BEAUTY CARE'!$C$4:$G$152,5,FALSE)</f>
        <v>43.75</v>
      </c>
      <c r="I31" s="21">
        <v>20</v>
      </c>
      <c r="J31" s="21">
        <f t="shared" si="0"/>
        <v>588.75</v>
      </c>
    </row>
    <row r="32" spans="1:10" s="17" customFormat="1" ht="15" customHeight="1">
      <c r="A32" s="13">
        <v>23</v>
      </c>
      <c r="B32" s="18">
        <v>44327</v>
      </c>
      <c r="C32" s="19" t="s">
        <v>170</v>
      </c>
      <c r="D32" s="19" t="s">
        <v>23</v>
      </c>
      <c r="E32" s="19" t="s">
        <v>34</v>
      </c>
      <c r="F32" s="19" t="s">
        <v>66</v>
      </c>
      <c r="G32" s="20">
        <v>16</v>
      </c>
      <c r="H32" s="21">
        <f>VLOOKUP(E32,'[1]ANCHOR HEALTH &amp; BEAUTY CARE'!$C$4:$G$152,5,FALSE)</f>
        <v>56.25</v>
      </c>
      <c r="I32" s="21">
        <v>20</v>
      </c>
      <c r="J32" s="21">
        <f t="shared" si="0"/>
        <v>920</v>
      </c>
    </row>
    <row r="33" spans="1:10" s="17" customFormat="1" ht="15" customHeight="1">
      <c r="A33" s="13">
        <v>24</v>
      </c>
      <c r="B33" s="18">
        <v>44327</v>
      </c>
      <c r="C33" s="19" t="s">
        <v>171</v>
      </c>
      <c r="D33" s="19" t="s">
        <v>23</v>
      </c>
      <c r="E33" s="19" t="s">
        <v>67</v>
      </c>
      <c r="F33" s="19" t="s">
        <v>68</v>
      </c>
      <c r="G33" s="20">
        <v>11</v>
      </c>
      <c r="H33" s="21">
        <v>40</v>
      </c>
      <c r="I33" s="21">
        <v>20</v>
      </c>
      <c r="J33" s="21">
        <f t="shared" si="0"/>
        <v>460</v>
      </c>
    </row>
    <row r="34" spans="1:10" s="17" customFormat="1" ht="15" customHeight="1">
      <c r="A34" s="13">
        <v>25</v>
      </c>
      <c r="B34" s="18">
        <v>44328</v>
      </c>
      <c r="C34" s="19" t="s">
        <v>172</v>
      </c>
      <c r="D34" s="19" t="s">
        <v>23</v>
      </c>
      <c r="E34" s="19" t="s">
        <v>34</v>
      </c>
      <c r="F34" s="19" t="s">
        <v>69</v>
      </c>
      <c r="G34" s="20">
        <v>4</v>
      </c>
      <c r="H34" s="21">
        <f>VLOOKUP(E34,'[1]ANCHOR HEALTH &amp; BEAUTY CARE'!$C$4:$G$152,5,FALSE)</f>
        <v>56.25</v>
      </c>
      <c r="I34" s="21">
        <v>20</v>
      </c>
      <c r="J34" s="21">
        <f t="shared" si="0"/>
        <v>245</v>
      </c>
    </row>
    <row r="35" spans="1:10" s="17" customFormat="1" ht="15" customHeight="1">
      <c r="A35" s="13">
        <v>26</v>
      </c>
      <c r="B35" s="18">
        <v>44327</v>
      </c>
      <c r="C35" s="19" t="s">
        <v>173</v>
      </c>
      <c r="D35" s="19" t="s">
        <v>23</v>
      </c>
      <c r="E35" s="19" t="s">
        <v>70</v>
      </c>
      <c r="F35" s="19" t="s">
        <v>71</v>
      </c>
      <c r="G35" s="20">
        <v>5</v>
      </c>
      <c r="H35" s="21">
        <f>VLOOKUP(E35,'[1]ANCHOR HEALTH &amp; BEAUTY CARE'!$C$4:$G$152,5,FALSE)</f>
        <v>56.25</v>
      </c>
      <c r="I35" s="21">
        <v>20</v>
      </c>
      <c r="J35" s="21">
        <f t="shared" si="0"/>
        <v>301.25</v>
      </c>
    </row>
    <row r="36" spans="1:10" s="17" customFormat="1" ht="15" customHeight="1">
      <c r="A36" s="13">
        <v>27</v>
      </c>
      <c r="B36" s="18">
        <v>44328</v>
      </c>
      <c r="C36" s="19" t="s">
        <v>174</v>
      </c>
      <c r="D36" s="19" t="s">
        <v>23</v>
      </c>
      <c r="E36" s="19" t="s">
        <v>48</v>
      </c>
      <c r="F36" s="19" t="s">
        <v>72</v>
      </c>
      <c r="G36" s="20">
        <v>10</v>
      </c>
      <c r="H36" s="21">
        <f>VLOOKUP(E36,'[1]ANCHOR HEALTH &amp; BEAUTY CARE'!$C$4:$G$152,5,FALSE)</f>
        <v>50</v>
      </c>
      <c r="I36" s="21">
        <v>20</v>
      </c>
      <c r="J36" s="21">
        <f t="shared" si="0"/>
        <v>520</v>
      </c>
    </row>
    <row r="37" spans="1:10" s="17" customFormat="1" ht="15" customHeight="1">
      <c r="A37" s="13">
        <v>28</v>
      </c>
      <c r="B37" s="18">
        <v>44328</v>
      </c>
      <c r="C37" s="19" t="s">
        <v>175</v>
      </c>
      <c r="D37" s="19" t="s">
        <v>23</v>
      </c>
      <c r="E37" s="19" t="s">
        <v>28</v>
      </c>
      <c r="F37" s="19" t="s">
        <v>73</v>
      </c>
      <c r="G37" s="20">
        <v>2</v>
      </c>
      <c r="H37" s="21">
        <f>VLOOKUP(E37,'[1]ANCHOR HEALTH &amp; BEAUTY CARE'!$C$4:$G$152,5,FALSE)</f>
        <v>37.5</v>
      </c>
      <c r="I37" s="21">
        <v>20</v>
      </c>
      <c r="J37" s="21">
        <f t="shared" si="0"/>
        <v>95</v>
      </c>
    </row>
    <row r="38" spans="1:10" s="17" customFormat="1" ht="15" customHeight="1">
      <c r="A38" s="13">
        <v>29</v>
      </c>
      <c r="B38" s="18">
        <v>44328</v>
      </c>
      <c r="C38" s="19" t="s">
        <v>176</v>
      </c>
      <c r="D38" s="19" t="s">
        <v>23</v>
      </c>
      <c r="E38" s="19" t="s">
        <v>74</v>
      </c>
      <c r="F38" s="19" t="s">
        <v>75</v>
      </c>
      <c r="G38" s="20">
        <v>20</v>
      </c>
      <c r="H38" s="21">
        <f>VLOOKUP(E38,'[1]ANCHOR HEALTH &amp; BEAUTY CARE'!$C$4:$G$152,5,FALSE)</f>
        <v>62.5</v>
      </c>
      <c r="I38" s="21">
        <v>20</v>
      </c>
      <c r="J38" s="21">
        <f t="shared" si="0"/>
        <v>1270</v>
      </c>
    </row>
    <row r="39" spans="1:10" s="17" customFormat="1" ht="15" customHeight="1">
      <c r="A39" s="13">
        <v>30</v>
      </c>
      <c r="B39" s="18">
        <v>44329</v>
      </c>
      <c r="C39" s="19" t="s">
        <v>177</v>
      </c>
      <c r="D39" s="19" t="s">
        <v>23</v>
      </c>
      <c r="E39" s="19" t="s">
        <v>76</v>
      </c>
      <c r="F39" s="19" t="s">
        <v>77</v>
      </c>
      <c r="G39" s="20">
        <v>14</v>
      </c>
      <c r="H39" s="21">
        <f>VLOOKUP(E39,'[1]ANCHOR HEALTH &amp; BEAUTY CARE'!$C$4:$G$152,5,FALSE)</f>
        <v>37.5</v>
      </c>
      <c r="I39" s="21">
        <v>20</v>
      </c>
      <c r="J39" s="21">
        <f t="shared" si="0"/>
        <v>545</v>
      </c>
    </row>
    <row r="40" spans="1:10" s="17" customFormat="1" ht="15" customHeight="1">
      <c r="A40" s="13">
        <v>31</v>
      </c>
      <c r="B40" s="18">
        <v>44329</v>
      </c>
      <c r="C40" s="19" t="s">
        <v>178</v>
      </c>
      <c r="D40" s="19" t="s">
        <v>23</v>
      </c>
      <c r="E40" s="19" t="s">
        <v>78</v>
      </c>
      <c r="F40" s="19" t="s">
        <v>79</v>
      </c>
      <c r="G40" s="20">
        <v>10</v>
      </c>
      <c r="H40" s="21">
        <f>VLOOKUP(E40,'[1]ANCHOR HEALTH &amp; BEAUTY CARE'!$C$4:$G$152,5,FALSE)</f>
        <v>37.5</v>
      </c>
      <c r="I40" s="21">
        <v>20</v>
      </c>
      <c r="J40" s="21">
        <f t="shared" si="0"/>
        <v>395</v>
      </c>
    </row>
    <row r="41" spans="1:10" s="17" customFormat="1" ht="15" customHeight="1">
      <c r="A41" s="13">
        <v>32</v>
      </c>
      <c r="B41" s="18">
        <v>44330</v>
      </c>
      <c r="C41" s="19" t="s">
        <v>179</v>
      </c>
      <c r="D41" s="19" t="s">
        <v>23</v>
      </c>
      <c r="E41" s="19" t="s">
        <v>80</v>
      </c>
      <c r="F41" s="19" t="s">
        <v>81</v>
      </c>
      <c r="G41" s="20">
        <v>35</v>
      </c>
      <c r="H41" s="21">
        <f>VLOOKUP(E41,'[1]ANCHOR HEALTH &amp; BEAUTY CARE'!$C$4:$G$152,5,FALSE)</f>
        <v>62.5</v>
      </c>
      <c r="I41" s="21">
        <v>20</v>
      </c>
      <c r="J41" s="21">
        <f t="shared" si="0"/>
        <v>2207.5</v>
      </c>
    </row>
    <row r="42" spans="1:10" s="17" customFormat="1" ht="15" customHeight="1">
      <c r="A42" s="13">
        <v>33</v>
      </c>
      <c r="B42" s="18">
        <v>44330</v>
      </c>
      <c r="C42" s="19" t="s">
        <v>180</v>
      </c>
      <c r="D42" s="19" t="s">
        <v>23</v>
      </c>
      <c r="E42" s="19" t="s">
        <v>82</v>
      </c>
      <c r="F42" s="19" t="s">
        <v>83</v>
      </c>
      <c r="G42" s="20">
        <v>5</v>
      </c>
      <c r="H42" s="21">
        <f>VLOOKUP(E42,'[1]ANCHOR HEALTH &amp; BEAUTY CARE'!$C$4:$G$152,5,FALSE)</f>
        <v>37.5</v>
      </c>
      <c r="I42" s="21">
        <v>20</v>
      </c>
      <c r="J42" s="21">
        <f t="shared" si="0"/>
        <v>207.5</v>
      </c>
    </row>
    <row r="43" spans="1:10" s="17" customFormat="1" ht="15" customHeight="1">
      <c r="A43" s="13">
        <v>34</v>
      </c>
      <c r="B43" s="18">
        <v>44330</v>
      </c>
      <c r="C43" s="19" t="s">
        <v>181</v>
      </c>
      <c r="D43" s="19" t="s">
        <v>23</v>
      </c>
      <c r="E43" s="19" t="s">
        <v>38</v>
      </c>
      <c r="F43" s="19" t="s">
        <v>84</v>
      </c>
      <c r="G43" s="20">
        <v>6</v>
      </c>
      <c r="H43" s="21">
        <f>VLOOKUP(E43,'[1]ANCHOR HEALTH &amp; BEAUTY CARE'!$C$4:$G$152,5,FALSE)</f>
        <v>37.5</v>
      </c>
      <c r="I43" s="21">
        <v>20</v>
      </c>
      <c r="J43" s="21">
        <f t="shared" si="0"/>
        <v>245</v>
      </c>
    </row>
    <row r="44" spans="1:10" s="17" customFormat="1" ht="15" customHeight="1">
      <c r="A44" s="13">
        <v>35</v>
      </c>
      <c r="B44" s="18">
        <v>44330</v>
      </c>
      <c r="C44" s="19" t="s">
        <v>182</v>
      </c>
      <c r="D44" s="19" t="s">
        <v>23</v>
      </c>
      <c r="E44" s="19" t="s">
        <v>85</v>
      </c>
      <c r="F44" s="19" t="s">
        <v>86</v>
      </c>
      <c r="G44" s="20">
        <v>5</v>
      </c>
      <c r="H44" s="21">
        <f>VLOOKUP(E44,'[1]ANCHOR HEALTH &amp; BEAUTY CARE'!$C$4:$G$152,5,FALSE)</f>
        <v>37.5</v>
      </c>
      <c r="I44" s="21">
        <v>20</v>
      </c>
      <c r="J44" s="21">
        <f t="shared" si="0"/>
        <v>207.5</v>
      </c>
    </row>
    <row r="45" spans="1:10" s="17" customFormat="1" ht="15" customHeight="1">
      <c r="A45" s="13">
        <v>36</v>
      </c>
      <c r="B45" s="18">
        <v>44330</v>
      </c>
      <c r="C45" s="19" t="s">
        <v>183</v>
      </c>
      <c r="D45" s="19" t="s">
        <v>23</v>
      </c>
      <c r="E45" s="19" t="s">
        <v>34</v>
      </c>
      <c r="F45" s="19" t="s">
        <v>87</v>
      </c>
      <c r="G45" s="20">
        <v>2</v>
      </c>
      <c r="H45" s="21">
        <f>VLOOKUP(E45,'[1]ANCHOR HEALTH &amp; BEAUTY CARE'!$C$4:$G$152,5,FALSE)</f>
        <v>56.25</v>
      </c>
      <c r="I45" s="21">
        <v>20</v>
      </c>
      <c r="J45" s="21">
        <f t="shared" si="0"/>
        <v>132.5</v>
      </c>
    </row>
    <row r="46" spans="1:10" s="17" customFormat="1" ht="15" customHeight="1">
      <c r="A46" s="13">
        <v>37</v>
      </c>
      <c r="B46" s="18">
        <v>44333</v>
      </c>
      <c r="C46" s="19" t="s">
        <v>184</v>
      </c>
      <c r="D46" s="19" t="s">
        <v>23</v>
      </c>
      <c r="E46" s="19" t="s">
        <v>82</v>
      </c>
      <c r="F46" s="19" t="s">
        <v>88</v>
      </c>
      <c r="G46" s="20">
        <v>3</v>
      </c>
      <c r="H46" s="21">
        <f>VLOOKUP(E46,'[1]ANCHOR HEALTH &amp; BEAUTY CARE'!$C$4:$G$152,5,FALSE)</f>
        <v>37.5</v>
      </c>
      <c r="I46" s="21">
        <v>20</v>
      </c>
      <c r="J46" s="21">
        <f t="shared" si="0"/>
        <v>132.5</v>
      </c>
    </row>
    <row r="47" spans="1:10" s="17" customFormat="1" ht="15" customHeight="1">
      <c r="A47" s="13">
        <v>38</v>
      </c>
      <c r="B47" s="18">
        <v>44333</v>
      </c>
      <c r="C47" s="19" t="s">
        <v>185</v>
      </c>
      <c r="D47" s="19" t="s">
        <v>23</v>
      </c>
      <c r="E47" s="19" t="s">
        <v>89</v>
      </c>
      <c r="F47" s="19" t="s">
        <v>90</v>
      </c>
      <c r="G47" s="20">
        <v>3</v>
      </c>
      <c r="H47" s="21">
        <f>VLOOKUP(E47,'[1]ANCHOR HEALTH &amp; BEAUTY CARE'!$C$4:$G$152,5,FALSE)</f>
        <v>68.75</v>
      </c>
      <c r="I47" s="21">
        <v>20</v>
      </c>
      <c r="J47" s="21">
        <f t="shared" si="0"/>
        <v>226.25</v>
      </c>
    </row>
    <row r="48" spans="1:10" s="17" customFormat="1" ht="15" customHeight="1">
      <c r="A48" s="13">
        <v>39</v>
      </c>
      <c r="B48" s="18">
        <v>44333</v>
      </c>
      <c r="C48" s="19" t="s">
        <v>186</v>
      </c>
      <c r="D48" s="19" t="s">
        <v>23</v>
      </c>
      <c r="E48" s="19" t="s">
        <v>56</v>
      </c>
      <c r="F48" s="19" t="s">
        <v>91</v>
      </c>
      <c r="G48" s="20">
        <v>3</v>
      </c>
      <c r="H48" s="21">
        <f>VLOOKUP(E48,'[1]ANCHOR HEALTH &amp; BEAUTY CARE'!$C$4:$G$152,5,FALSE)</f>
        <v>37.5</v>
      </c>
      <c r="I48" s="21">
        <v>20</v>
      </c>
      <c r="J48" s="21">
        <f t="shared" si="0"/>
        <v>132.5</v>
      </c>
    </row>
    <row r="49" spans="1:10" s="17" customFormat="1" ht="15" customHeight="1">
      <c r="A49" s="13">
        <v>40</v>
      </c>
      <c r="B49" s="18">
        <v>44333</v>
      </c>
      <c r="C49" s="19" t="s">
        <v>187</v>
      </c>
      <c r="D49" s="19" t="s">
        <v>23</v>
      </c>
      <c r="E49" s="19" t="s">
        <v>48</v>
      </c>
      <c r="F49" s="19" t="s">
        <v>92</v>
      </c>
      <c r="G49" s="20">
        <v>9</v>
      </c>
      <c r="H49" s="21">
        <f>VLOOKUP(E49,'[1]ANCHOR HEALTH &amp; BEAUTY CARE'!$C$4:$G$152,5,FALSE)</f>
        <v>50</v>
      </c>
      <c r="I49" s="21">
        <v>20</v>
      </c>
      <c r="J49" s="21">
        <f t="shared" si="0"/>
        <v>470</v>
      </c>
    </row>
    <row r="50" spans="1:10" s="17" customFormat="1" ht="15" customHeight="1">
      <c r="A50" s="13">
        <v>41</v>
      </c>
      <c r="B50" s="18">
        <v>44333</v>
      </c>
      <c r="C50" s="19" t="s">
        <v>188</v>
      </c>
      <c r="D50" s="19" t="s">
        <v>23</v>
      </c>
      <c r="E50" s="19" t="s">
        <v>70</v>
      </c>
      <c r="F50" s="19" t="s">
        <v>93</v>
      </c>
      <c r="G50" s="20">
        <v>5</v>
      </c>
      <c r="H50" s="21">
        <f>VLOOKUP(E50,'[1]ANCHOR HEALTH &amp; BEAUTY CARE'!$C$4:$G$152,5,FALSE)</f>
        <v>56.25</v>
      </c>
      <c r="I50" s="21">
        <v>20</v>
      </c>
      <c r="J50" s="21">
        <f t="shared" si="0"/>
        <v>301.25</v>
      </c>
    </row>
    <row r="51" spans="1:10" s="17" customFormat="1" ht="15" customHeight="1">
      <c r="A51" s="13">
        <v>42</v>
      </c>
      <c r="B51" s="18">
        <v>44334</v>
      </c>
      <c r="C51" s="19" t="s">
        <v>189</v>
      </c>
      <c r="D51" s="19" t="s">
        <v>23</v>
      </c>
      <c r="E51" s="19" t="s">
        <v>46</v>
      </c>
      <c r="F51" s="19" t="s">
        <v>94</v>
      </c>
      <c r="G51" s="20">
        <v>12</v>
      </c>
      <c r="H51" s="21">
        <v>62.5</v>
      </c>
      <c r="I51" s="21">
        <v>20</v>
      </c>
      <c r="J51" s="21">
        <f t="shared" si="0"/>
        <v>770</v>
      </c>
    </row>
    <row r="52" spans="1:10" s="17" customFormat="1" ht="15" customHeight="1">
      <c r="A52" s="13">
        <v>43</v>
      </c>
      <c r="B52" s="18">
        <v>44334</v>
      </c>
      <c r="C52" s="19" t="s">
        <v>190</v>
      </c>
      <c r="D52" s="19" t="s">
        <v>23</v>
      </c>
      <c r="E52" s="19" t="s">
        <v>34</v>
      </c>
      <c r="F52" s="19" t="s">
        <v>95</v>
      </c>
      <c r="G52" s="20">
        <v>4</v>
      </c>
      <c r="H52" s="21">
        <f>VLOOKUP(E52,'[1]ANCHOR HEALTH &amp; BEAUTY CARE'!$C$4:$G$152,5,FALSE)</f>
        <v>56.25</v>
      </c>
      <c r="I52" s="21">
        <v>20</v>
      </c>
      <c r="J52" s="21">
        <f t="shared" si="0"/>
        <v>245</v>
      </c>
    </row>
    <row r="53" spans="1:10" s="17" customFormat="1" ht="15" customHeight="1">
      <c r="A53" s="13">
        <v>44</v>
      </c>
      <c r="B53" s="18">
        <v>44334</v>
      </c>
      <c r="C53" s="19" t="s">
        <v>191</v>
      </c>
      <c r="D53" s="19" t="s">
        <v>23</v>
      </c>
      <c r="E53" s="19" t="s">
        <v>30</v>
      </c>
      <c r="F53" s="19" t="s">
        <v>96</v>
      </c>
      <c r="G53" s="20">
        <v>7</v>
      </c>
      <c r="H53" s="21">
        <f>VLOOKUP(E53,'[1]ANCHOR HEALTH &amp; BEAUTY CARE'!$C$4:$G$152,5,FALSE)</f>
        <v>93.75</v>
      </c>
      <c r="I53" s="21">
        <v>20</v>
      </c>
      <c r="J53" s="21">
        <f t="shared" si="0"/>
        <v>676.25</v>
      </c>
    </row>
    <row r="54" spans="1:10" s="17" customFormat="1" ht="15" customHeight="1">
      <c r="A54" s="13">
        <v>45</v>
      </c>
      <c r="B54" s="18">
        <v>44334</v>
      </c>
      <c r="C54" s="19" t="s">
        <v>192</v>
      </c>
      <c r="D54" s="19" t="s">
        <v>23</v>
      </c>
      <c r="E54" s="19" t="s">
        <v>97</v>
      </c>
      <c r="F54" s="19" t="s">
        <v>98</v>
      </c>
      <c r="G54" s="20">
        <v>38</v>
      </c>
      <c r="H54" s="21">
        <f>VLOOKUP(E54,'[1]ANCHOR HEALTH &amp; BEAUTY CARE'!$C$4:$G$152,5,FALSE)</f>
        <v>62.5</v>
      </c>
      <c r="I54" s="21">
        <v>20</v>
      </c>
      <c r="J54" s="21">
        <f t="shared" si="0"/>
        <v>2395</v>
      </c>
    </row>
    <row r="55" spans="1:10" s="17" customFormat="1" ht="15" customHeight="1">
      <c r="A55" s="13">
        <v>46</v>
      </c>
      <c r="B55" s="18">
        <v>44334</v>
      </c>
      <c r="C55" s="19" t="s">
        <v>193</v>
      </c>
      <c r="D55" s="19" t="s">
        <v>23</v>
      </c>
      <c r="E55" s="19" t="s">
        <v>32</v>
      </c>
      <c r="F55" s="19" t="s">
        <v>99</v>
      </c>
      <c r="G55" s="20">
        <v>52</v>
      </c>
      <c r="H55" s="21">
        <f>VLOOKUP(E55,'[1]ANCHOR HEALTH &amp; BEAUTY CARE'!$C$4:$G$152,5,FALSE)</f>
        <v>70</v>
      </c>
      <c r="I55" s="21">
        <v>20</v>
      </c>
      <c r="J55" s="21">
        <f t="shared" si="0"/>
        <v>3660</v>
      </c>
    </row>
    <row r="56" spans="1:10" s="17" customFormat="1" ht="15" customHeight="1">
      <c r="A56" s="13">
        <v>47</v>
      </c>
      <c r="B56" s="18">
        <v>44335</v>
      </c>
      <c r="C56" s="19" t="s">
        <v>194</v>
      </c>
      <c r="D56" s="19" t="s">
        <v>23</v>
      </c>
      <c r="E56" s="19" t="s">
        <v>42</v>
      </c>
      <c r="F56" s="19" t="s">
        <v>100</v>
      </c>
      <c r="G56" s="20">
        <v>8</v>
      </c>
      <c r="H56" s="21">
        <f>VLOOKUP(E56,'[1]ANCHOR HEALTH &amp; BEAUTY CARE'!$C$4:$G$152,5,FALSE)</f>
        <v>37.5</v>
      </c>
      <c r="I56" s="21">
        <v>20</v>
      </c>
      <c r="J56" s="21">
        <f t="shared" si="0"/>
        <v>320</v>
      </c>
    </row>
    <row r="57" spans="1:10" s="17" customFormat="1" ht="15" customHeight="1">
      <c r="A57" s="13">
        <v>48</v>
      </c>
      <c r="B57" s="18">
        <v>44335</v>
      </c>
      <c r="C57" s="19" t="s">
        <v>195</v>
      </c>
      <c r="D57" s="19" t="s">
        <v>23</v>
      </c>
      <c r="E57" s="19" t="s">
        <v>67</v>
      </c>
      <c r="F57" s="19" t="s">
        <v>101</v>
      </c>
      <c r="G57" s="20">
        <v>13</v>
      </c>
      <c r="H57" s="21">
        <v>40</v>
      </c>
      <c r="I57" s="21">
        <v>20</v>
      </c>
      <c r="J57" s="21">
        <f t="shared" si="0"/>
        <v>540</v>
      </c>
    </row>
    <row r="58" spans="1:10" s="17" customFormat="1" ht="15" customHeight="1">
      <c r="A58" s="13">
        <v>49</v>
      </c>
      <c r="B58" s="18">
        <v>44335</v>
      </c>
      <c r="C58" s="19" t="s">
        <v>196</v>
      </c>
      <c r="D58" s="19" t="s">
        <v>23</v>
      </c>
      <c r="E58" s="19" t="s">
        <v>102</v>
      </c>
      <c r="F58" s="19" t="s">
        <v>103</v>
      </c>
      <c r="G58" s="20">
        <v>2</v>
      </c>
      <c r="H58" s="21">
        <f>VLOOKUP(E58,'[1]ANCHOR HEALTH &amp; BEAUTY CARE'!$C$4:$G$152,5,FALSE)</f>
        <v>37.5</v>
      </c>
      <c r="I58" s="21">
        <v>20</v>
      </c>
      <c r="J58" s="21">
        <f t="shared" si="0"/>
        <v>95</v>
      </c>
    </row>
    <row r="59" spans="1:10" s="17" customFormat="1" ht="15" customHeight="1">
      <c r="A59" s="13">
        <v>50</v>
      </c>
      <c r="B59" s="18">
        <v>44335</v>
      </c>
      <c r="C59" s="19" t="s">
        <v>197</v>
      </c>
      <c r="D59" s="19" t="s">
        <v>23</v>
      </c>
      <c r="E59" s="19" t="s">
        <v>104</v>
      </c>
      <c r="F59" s="19" t="s">
        <v>73</v>
      </c>
      <c r="G59" s="20">
        <v>2</v>
      </c>
      <c r="H59" s="21">
        <f>VLOOKUP(E59,'[1]ANCHOR HEALTH &amp; BEAUTY CARE'!$C$4:$G$152,5,FALSE)</f>
        <v>37.5</v>
      </c>
      <c r="I59" s="21">
        <v>20</v>
      </c>
      <c r="J59" s="21">
        <f t="shared" si="0"/>
        <v>95</v>
      </c>
    </row>
    <row r="60" spans="1:10" s="17" customFormat="1" ht="15" customHeight="1">
      <c r="A60" s="13">
        <v>51</v>
      </c>
      <c r="B60" s="18">
        <v>44335</v>
      </c>
      <c r="C60" s="19" t="s">
        <v>198</v>
      </c>
      <c r="D60" s="19" t="s">
        <v>23</v>
      </c>
      <c r="E60" s="19" t="s">
        <v>34</v>
      </c>
      <c r="F60" s="19" t="s">
        <v>105</v>
      </c>
      <c r="G60" s="20">
        <v>5</v>
      </c>
      <c r="H60" s="21">
        <f>VLOOKUP(E60,'[1]ANCHOR HEALTH &amp; BEAUTY CARE'!$C$4:$G$152,5,FALSE)</f>
        <v>56.25</v>
      </c>
      <c r="I60" s="21">
        <v>20</v>
      </c>
      <c r="J60" s="21">
        <f t="shared" si="0"/>
        <v>301.25</v>
      </c>
    </row>
    <row r="61" spans="1:10" s="17" customFormat="1" ht="15" customHeight="1">
      <c r="A61" s="13">
        <v>52</v>
      </c>
      <c r="B61" s="18">
        <v>44335</v>
      </c>
      <c r="C61" s="19" t="s">
        <v>199</v>
      </c>
      <c r="D61" s="19" t="s">
        <v>23</v>
      </c>
      <c r="E61" s="19" t="s">
        <v>34</v>
      </c>
      <c r="F61" s="19" t="s">
        <v>106</v>
      </c>
      <c r="G61" s="20">
        <v>11</v>
      </c>
      <c r="H61" s="21">
        <f>VLOOKUP(E61,'[1]ANCHOR HEALTH &amp; BEAUTY CARE'!$C$4:$G$152,5,FALSE)</f>
        <v>56.25</v>
      </c>
      <c r="I61" s="21">
        <v>20</v>
      </c>
      <c r="J61" s="21">
        <f t="shared" si="0"/>
        <v>638.75</v>
      </c>
    </row>
    <row r="62" spans="1:10" s="17" customFormat="1" ht="15" customHeight="1">
      <c r="A62" s="13">
        <v>53</v>
      </c>
      <c r="B62" s="18">
        <v>44336</v>
      </c>
      <c r="C62" s="19" t="s">
        <v>200</v>
      </c>
      <c r="D62" s="19" t="s">
        <v>23</v>
      </c>
      <c r="E62" s="19" t="s">
        <v>38</v>
      </c>
      <c r="F62" s="19" t="s">
        <v>107</v>
      </c>
      <c r="G62" s="20">
        <v>4</v>
      </c>
      <c r="H62" s="21">
        <f>VLOOKUP(E62,'[1]ANCHOR HEALTH &amp; BEAUTY CARE'!$C$4:$G$152,5,FALSE)</f>
        <v>37.5</v>
      </c>
      <c r="I62" s="21">
        <v>20</v>
      </c>
      <c r="J62" s="21">
        <f t="shared" si="0"/>
        <v>170</v>
      </c>
    </row>
    <row r="63" spans="1:10" s="17" customFormat="1" ht="15" customHeight="1">
      <c r="A63" s="13">
        <v>54</v>
      </c>
      <c r="B63" s="18">
        <v>44336</v>
      </c>
      <c r="C63" s="19" t="s">
        <v>201</v>
      </c>
      <c r="D63" s="19" t="s">
        <v>23</v>
      </c>
      <c r="E63" s="19" t="s">
        <v>38</v>
      </c>
      <c r="F63" s="19" t="s">
        <v>108</v>
      </c>
      <c r="G63" s="20">
        <v>7</v>
      </c>
      <c r="H63" s="21">
        <f>VLOOKUP(E63,'[1]ANCHOR HEALTH &amp; BEAUTY CARE'!$C$4:$G$152,5,FALSE)</f>
        <v>37.5</v>
      </c>
      <c r="I63" s="21">
        <v>20</v>
      </c>
      <c r="J63" s="21">
        <f t="shared" si="0"/>
        <v>282.5</v>
      </c>
    </row>
    <row r="64" spans="1:10" s="17" customFormat="1" ht="15" customHeight="1">
      <c r="A64" s="13">
        <v>55</v>
      </c>
      <c r="B64" s="18">
        <v>44336</v>
      </c>
      <c r="C64" s="19" t="s">
        <v>202</v>
      </c>
      <c r="D64" s="19" t="s">
        <v>23</v>
      </c>
      <c r="E64" s="19" t="s">
        <v>48</v>
      </c>
      <c r="F64" s="19" t="s">
        <v>109</v>
      </c>
      <c r="G64" s="20">
        <v>50</v>
      </c>
      <c r="H64" s="21">
        <f>VLOOKUP(E64,'[1]ANCHOR HEALTH &amp; BEAUTY CARE'!$C$4:$G$152,5,FALSE)</f>
        <v>50</v>
      </c>
      <c r="I64" s="21">
        <v>20</v>
      </c>
      <c r="J64" s="21">
        <f t="shared" si="0"/>
        <v>2520</v>
      </c>
    </row>
    <row r="65" spans="1:10" s="17" customFormat="1" ht="15" customHeight="1">
      <c r="A65" s="13">
        <v>56</v>
      </c>
      <c r="B65" s="18">
        <v>44338</v>
      </c>
      <c r="C65" s="19" t="s">
        <v>203</v>
      </c>
      <c r="D65" s="19" t="s">
        <v>23</v>
      </c>
      <c r="E65" s="19" t="s">
        <v>82</v>
      </c>
      <c r="F65" s="19" t="s">
        <v>110</v>
      </c>
      <c r="G65" s="20">
        <v>8</v>
      </c>
      <c r="H65" s="21">
        <f>VLOOKUP(E65,'[1]ANCHOR HEALTH &amp; BEAUTY CARE'!$C$4:$G$152,5,FALSE)</f>
        <v>37.5</v>
      </c>
      <c r="I65" s="21">
        <v>20</v>
      </c>
      <c r="J65" s="21">
        <f t="shared" si="0"/>
        <v>320</v>
      </c>
    </row>
    <row r="66" spans="1:10" s="17" customFormat="1" ht="15" customHeight="1">
      <c r="A66" s="13">
        <v>57</v>
      </c>
      <c r="B66" s="18">
        <v>44338</v>
      </c>
      <c r="C66" s="19" t="s">
        <v>204</v>
      </c>
      <c r="D66" s="19" t="s">
        <v>23</v>
      </c>
      <c r="E66" s="19" t="s">
        <v>111</v>
      </c>
      <c r="F66" s="19" t="s">
        <v>112</v>
      </c>
      <c r="G66" s="20">
        <v>4</v>
      </c>
      <c r="H66" s="21">
        <f>VLOOKUP(E66,'[1]ANCHOR HEALTH &amp; BEAUTY CARE'!$C$4:$G$152,5,FALSE)</f>
        <v>50</v>
      </c>
      <c r="I66" s="21">
        <v>20</v>
      </c>
      <c r="J66" s="21">
        <f t="shared" si="0"/>
        <v>220</v>
      </c>
    </row>
    <row r="67" spans="1:10" s="17" customFormat="1" ht="15" customHeight="1">
      <c r="A67" s="13">
        <v>58</v>
      </c>
      <c r="B67" s="18">
        <v>44338</v>
      </c>
      <c r="C67" s="19" t="s">
        <v>205</v>
      </c>
      <c r="D67" s="19" t="s">
        <v>23</v>
      </c>
      <c r="E67" s="19" t="s">
        <v>113</v>
      </c>
      <c r="F67" s="19" t="s">
        <v>114</v>
      </c>
      <c r="G67" s="20">
        <v>5</v>
      </c>
      <c r="H67" s="21">
        <f>VLOOKUP(E67,'[1]ANCHOR HEALTH &amp; BEAUTY CARE'!$C$4:$G$152,5,FALSE)</f>
        <v>62.5</v>
      </c>
      <c r="I67" s="21">
        <v>20</v>
      </c>
      <c r="J67" s="21">
        <f t="shared" si="0"/>
        <v>332.5</v>
      </c>
    </row>
    <row r="68" spans="1:10" s="17" customFormat="1" ht="15" customHeight="1">
      <c r="A68" s="13">
        <v>59</v>
      </c>
      <c r="B68" s="18">
        <v>44338</v>
      </c>
      <c r="C68" s="19" t="s">
        <v>206</v>
      </c>
      <c r="D68" s="19" t="s">
        <v>23</v>
      </c>
      <c r="E68" s="22" t="s">
        <v>115</v>
      </c>
      <c r="F68" s="19" t="s">
        <v>116</v>
      </c>
      <c r="G68" s="20">
        <v>15</v>
      </c>
      <c r="H68" s="21">
        <f>VLOOKUP(E68,'[1]ANCHOR HEALTH &amp; BEAUTY CARE'!$C$4:$G$152,5,FALSE)</f>
        <v>62.5</v>
      </c>
      <c r="I68" s="21">
        <v>20</v>
      </c>
      <c r="J68" s="21">
        <f t="shared" si="0"/>
        <v>957.5</v>
      </c>
    </row>
    <row r="69" spans="1:10" s="17" customFormat="1" ht="15" customHeight="1">
      <c r="A69" s="13">
        <v>60</v>
      </c>
      <c r="B69" s="18">
        <v>44338</v>
      </c>
      <c r="C69" s="19" t="s">
        <v>207</v>
      </c>
      <c r="D69" s="19" t="s">
        <v>23</v>
      </c>
      <c r="E69" s="19" t="s">
        <v>117</v>
      </c>
      <c r="F69" s="19" t="s">
        <v>118</v>
      </c>
      <c r="G69" s="20">
        <v>6</v>
      </c>
      <c r="H69" s="21">
        <v>62.5</v>
      </c>
      <c r="I69" s="21">
        <v>20</v>
      </c>
      <c r="J69" s="21">
        <f t="shared" si="0"/>
        <v>395</v>
      </c>
    </row>
    <row r="70" spans="1:10" s="17" customFormat="1" ht="15" customHeight="1">
      <c r="A70" s="13">
        <v>61</v>
      </c>
      <c r="B70" s="18">
        <v>44338</v>
      </c>
      <c r="C70" s="19" t="s">
        <v>208</v>
      </c>
      <c r="D70" s="19" t="s">
        <v>23</v>
      </c>
      <c r="E70" s="19" t="s">
        <v>102</v>
      </c>
      <c r="F70" s="19" t="s">
        <v>69</v>
      </c>
      <c r="G70" s="20">
        <v>13</v>
      </c>
      <c r="H70" s="21">
        <f>VLOOKUP(E70,'[1]ANCHOR HEALTH &amp; BEAUTY CARE'!$C$4:$G$152,5,FALSE)</f>
        <v>37.5</v>
      </c>
      <c r="I70" s="21">
        <v>20</v>
      </c>
      <c r="J70" s="21">
        <f t="shared" si="0"/>
        <v>507.5</v>
      </c>
    </row>
    <row r="71" spans="1:10" s="17" customFormat="1" ht="15" customHeight="1">
      <c r="A71" s="13">
        <v>62</v>
      </c>
      <c r="B71" s="18">
        <v>44340</v>
      </c>
      <c r="C71" s="19" t="s">
        <v>209</v>
      </c>
      <c r="D71" s="19" t="s">
        <v>23</v>
      </c>
      <c r="E71" s="19" t="s">
        <v>42</v>
      </c>
      <c r="F71" s="19" t="s">
        <v>119</v>
      </c>
      <c r="G71" s="20">
        <v>9</v>
      </c>
      <c r="H71" s="21">
        <f>VLOOKUP(E71,'[1]ANCHOR HEALTH &amp; BEAUTY CARE'!$C$4:$G$152,5,FALSE)</f>
        <v>37.5</v>
      </c>
      <c r="I71" s="21">
        <v>20</v>
      </c>
      <c r="J71" s="21">
        <f t="shared" si="0"/>
        <v>357.5</v>
      </c>
    </row>
    <row r="72" spans="1:10" s="17" customFormat="1" ht="15" customHeight="1">
      <c r="A72" s="13">
        <v>63</v>
      </c>
      <c r="B72" s="18">
        <v>44340</v>
      </c>
      <c r="C72" s="19" t="s">
        <v>210</v>
      </c>
      <c r="D72" s="19" t="s">
        <v>23</v>
      </c>
      <c r="E72" s="19" t="s">
        <v>56</v>
      </c>
      <c r="F72" s="19" t="s">
        <v>120</v>
      </c>
      <c r="G72" s="20">
        <v>4</v>
      </c>
      <c r="H72" s="21">
        <f>VLOOKUP(E72,'[1]ANCHOR HEALTH &amp; BEAUTY CARE'!$C$4:$G$152,5,FALSE)</f>
        <v>37.5</v>
      </c>
      <c r="I72" s="21">
        <v>20</v>
      </c>
      <c r="J72" s="21">
        <f t="shared" si="0"/>
        <v>170</v>
      </c>
    </row>
    <row r="73" spans="1:10" s="17" customFormat="1" ht="15" customHeight="1">
      <c r="A73" s="13">
        <v>64</v>
      </c>
      <c r="B73" s="18">
        <v>44340</v>
      </c>
      <c r="C73" s="19" t="s">
        <v>211</v>
      </c>
      <c r="D73" s="19" t="s">
        <v>23</v>
      </c>
      <c r="E73" s="19" t="s">
        <v>70</v>
      </c>
      <c r="F73" s="19" t="s">
        <v>121</v>
      </c>
      <c r="G73" s="20">
        <v>5</v>
      </c>
      <c r="H73" s="21">
        <f>VLOOKUP(E73,'[1]ANCHOR HEALTH &amp; BEAUTY CARE'!$C$4:$G$152,5,FALSE)</f>
        <v>56.25</v>
      </c>
      <c r="I73" s="21">
        <v>20</v>
      </c>
      <c r="J73" s="21">
        <f t="shared" si="0"/>
        <v>301.25</v>
      </c>
    </row>
    <row r="74" spans="1:10" s="17" customFormat="1" ht="15" customHeight="1">
      <c r="A74" s="13">
        <v>65</v>
      </c>
      <c r="B74" s="18">
        <v>44340</v>
      </c>
      <c r="C74" s="19" t="s">
        <v>212</v>
      </c>
      <c r="D74" s="19" t="s">
        <v>23</v>
      </c>
      <c r="E74" s="19" t="s">
        <v>38</v>
      </c>
      <c r="F74" s="19" t="s">
        <v>122</v>
      </c>
      <c r="G74" s="20">
        <v>14</v>
      </c>
      <c r="H74" s="21">
        <f>VLOOKUP(E74,'[1]ANCHOR HEALTH &amp; BEAUTY CARE'!$C$4:$G$152,5,FALSE)</f>
        <v>37.5</v>
      </c>
      <c r="I74" s="21">
        <v>20</v>
      </c>
      <c r="J74" s="21">
        <f t="shared" si="0"/>
        <v>545</v>
      </c>
    </row>
    <row r="75" spans="1:10" s="17" customFormat="1" ht="15" customHeight="1">
      <c r="A75" s="13">
        <v>66</v>
      </c>
      <c r="B75" s="18">
        <v>44341</v>
      </c>
      <c r="C75" s="19" t="s">
        <v>213</v>
      </c>
      <c r="D75" s="19" t="s">
        <v>23</v>
      </c>
      <c r="E75" s="19" t="s">
        <v>64</v>
      </c>
      <c r="F75" s="19" t="s">
        <v>123</v>
      </c>
      <c r="G75" s="20">
        <v>5</v>
      </c>
      <c r="H75" s="21">
        <f>VLOOKUP(E75,'[1]ANCHOR HEALTH &amp; BEAUTY CARE'!$C$4:$G$152,5,FALSE)</f>
        <v>43.75</v>
      </c>
      <c r="I75" s="21">
        <v>20</v>
      </c>
      <c r="J75" s="21">
        <f t="shared" ref="J75:J91" si="1">G75*H75+I75</f>
        <v>238.75</v>
      </c>
    </row>
    <row r="76" spans="1:10" s="17" customFormat="1" ht="15" customHeight="1">
      <c r="A76" s="13">
        <v>67</v>
      </c>
      <c r="B76" s="18">
        <v>44341</v>
      </c>
      <c r="C76" s="19" t="s">
        <v>214</v>
      </c>
      <c r="D76" s="19" t="s">
        <v>23</v>
      </c>
      <c r="E76" s="19" t="s">
        <v>124</v>
      </c>
      <c r="F76" s="19" t="s">
        <v>125</v>
      </c>
      <c r="G76" s="20">
        <v>18</v>
      </c>
      <c r="H76" s="21">
        <f>VLOOKUP(E76,'[1]ANCHOR HEALTH &amp; BEAUTY CARE'!$C$4:$G$152,5,FALSE)</f>
        <v>43.75</v>
      </c>
      <c r="I76" s="21">
        <v>20</v>
      </c>
      <c r="J76" s="21">
        <f t="shared" si="1"/>
        <v>807.5</v>
      </c>
    </row>
    <row r="77" spans="1:10" s="17" customFormat="1" ht="15" customHeight="1">
      <c r="A77" s="13">
        <v>68</v>
      </c>
      <c r="B77" s="18">
        <v>44341</v>
      </c>
      <c r="C77" s="19" t="s">
        <v>215</v>
      </c>
      <c r="D77" s="19" t="s">
        <v>23</v>
      </c>
      <c r="E77" s="19" t="s">
        <v>85</v>
      </c>
      <c r="F77" s="19" t="s">
        <v>126</v>
      </c>
      <c r="G77" s="20">
        <v>8</v>
      </c>
      <c r="H77" s="21">
        <f>VLOOKUP(E77,'[1]ANCHOR HEALTH &amp; BEAUTY CARE'!$C$4:$G$152,5,FALSE)</f>
        <v>37.5</v>
      </c>
      <c r="I77" s="21">
        <v>20</v>
      </c>
      <c r="J77" s="21">
        <f t="shared" si="1"/>
        <v>320</v>
      </c>
    </row>
    <row r="78" spans="1:10" s="17" customFormat="1" ht="15" customHeight="1">
      <c r="A78" s="13">
        <v>69</v>
      </c>
      <c r="B78" s="18">
        <v>44343</v>
      </c>
      <c r="C78" s="19" t="s">
        <v>216</v>
      </c>
      <c r="D78" s="19" t="s">
        <v>23</v>
      </c>
      <c r="E78" s="19" t="s">
        <v>67</v>
      </c>
      <c r="F78" s="19" t="s">
        <v>127</v>
      </c>
      <c r="G78" s="20">
        <v>11</v>
      </c>
      <c r="H78" s="21">
        <v>40</v>
      </c>
      <c r="I78" s="21">
        <v>20</v>
      </c>
      <c r="J78" s="21">
        <f t="shared" si="1"/>
        <v>460</v>
      </c>
    </row>
    <row r="79" spans="1:10" s="17" customFormat="1" ht="15" customHeight="1">
      <c r="A79" s="13">
        <v>70</v>
      </c>
      <c r="B79" s="18">
        <v>44343</v>
      </c>
      <c r="C79" s="19" t="s">
        <v>217</v>
      </c>
      <c r="D79" s="19" t="s">
        <v>23</v>
      </c>
      <c r="E79" s="19" t="s">
        <v>34</v>
      </c>
      <c r="F79" s="19" t="s">
        <v>128</v>
      </c>
      <c r="G79" s="20">
        <v>2</v>
      </c>
      <c r="H79" s="21">
        <f>VLOOKUP(E79,'[1]ANCHOR HEALTH &amp; BEAUTY CARE'!$C$4:$G$152,5,FALSE)</f>
        <v>56.25</v>
      </c>
      <c r="I79" s="21">
        <v>20</v>
      </c>
      <c r="J79" s="21">
        <f t="shared" si="1"/>
        <v>132.5</v>
      </c>
    </row>
    <row r="80" spans="1:10" s="17" customFormat="1" ht="15" customHeight="1">
      <c r="A80" s="13">
        <v>71</v>
      </c>
      <c r="B80" s="18">
        <v>44344</v>
      </c>
      <c r="C80" s="19" t="s">
        <v>218</v>
      </c>
      <c r="D80" s="19" t="s">
        <v>23</v>
      </c>
      <c r="E80" s="19" t="s">
        <v>44</v>
      </c>
      <c r="F80" s="19" t="s">
        <v>129</v>
      </c>
      <c r="G80" s="20">
        <v>5</v>
      </c>
      <c r="H80" s="21">
        <f>VLOOKUP(E80,'[1]ANCHOR HEALTH &amp; BEAUTY CARE'!$C$4:$G$152,5,FALSE)</f>
        <v>37.5</v>
      </c>
      <c r="I80" s="21">
        <v>20</v>
      </c>
      <c r="J80" s="21">
        <f t="shared" si="1"/>
        <v>207.5</v>
      </c>
    </row>
    <row r="81" spans="1:10" s="17" customFormat="1" ht="15" customHeight="1">
      <c r="A81" s="13">
        <v>72</v>
      </c>
      <c r="B81" s="18">
        <v>44345</v>
      </c>
      <c r="C81" s="19" t="s">
        <v>219</v>
      </c>
      <c r="D81" s="19" t="s">
        <v>23</v>
      </c>
      <c r="E81" s="19" t="s">
        <v>130</v>
      </c>
      <c r="F81" s="19" t="s">
        <v>131</v>
      </c>
      <c r="G81" s="20">
        <v>11</v>
      </c>
      <c r="H81" s="21">
        <f>VLOOKUP(E81,'[1]ANCHOR HEALTH &amp; BEAUTY CARE'!$C$4:$G$152,5,FALSE)</f>
        <v>62.5</v>
      </c>
      <c r="I81" s="21">
        <v>20</v>
      </c>
      <c r="J81" s="21">
        <f t="shared" si="1"/>
        <v>707.5</v>
      </c>
    </row>
    <row r="82" spans="1:10" s="17" customFormat="1" ht="15" customHeight="1">
      <c r="A82" s="13">
        <v>73</v>
      </c>
      <c r="B82" s="18">
        <v>44345</v>
      </c>
      <c r="C82" s="19" t="s">
        <v>220</v>
      </c>
      <c r="D82" s="19" t="s">
        <v>23</v>
      </c>
      <c r="E82" s="19" t="s">
        <v>42</v>
      </c>
      <c r="F82" s="19" t="s">
        <v>132</v>
      </c>
      <c r="G82" s="20">
        <v>2</v>
      </c>
      <c r="H82" s="21">
        <f>VLOOKUP(E82,'[1]ANCHOR HEALTH &amp; BEAUTY CARE'!$C$4:$G$152,5,FALSE)</f>
        <v>37.5</v>
      </c>
      <c r="I82" s="21">
        <v>20</v>
      </c>
      <c r="J82" s="21">
        <f t="shared" si="1"/>
        <v>95</v>
      </c>
    </row>
    <row r="83" spans="1:10" s="17" customFormat="1" ht="15" customHeight="1">
      <c r="A83" s="13">
        <v>74</v>
      </c>
      <c r="B83" s="18">
        <v>44345</v>
      </c>
      <c r="C83" s="19" t="s">
        <v>221</v>
      </c>
      <c r="D83" s="19" t="s">
        <v>23</v>
      </c>
      <c r="E83" s="19" t="s">
        <v>64</v>
      </c>
      <c r="F83" s="19" t="s">
        <v>133</v>
      </c>
      <c r="G83" s="20">
        <v>5</v>
      </c>
      <c r="H83" s="21">
        <f>VLOOKUP(E83,'[1]ANCHOR HEALTH &amp; BEAUTY CARE'!$C$4:$G$152,5,FALSE)</f>
        <v>43.75</v>
      </c>
      <c r="I83" s="21">
        <v>20</v>
      </c>
      <c r="J83" s="21">
        <f t="shared" si="1"/>
        <v>238.75</v>
      </c>
    </row>
    <row r="84" spans="1:10" s="17" customFormat="1" ht="15" customHeight="1">
      <c r="A84" s="13">
        <v>75</v>
      </c>
      <c r="B84" s="18">
        <v>44344</v>
      </c>
      <c r="C84" s="19" t="s">
        <v>222</v>
      </c>
      <c r="D84" s="19" t="s">
        <v>23</v>
      </c>
      <c r="E84" s="19" t="s">
        <v>34</v>
      </c>
      <c r="F84" s="19" t="s">
        <v>134</v>
      </c>
      <c r="G84" s="20">
        <v>10</v>
      </c>
      <c r="H84" s="21">
        <f>VLOOKUP(E84,'[1]ANCHOR HEALTH &amp; BEAUTY CARE'!$C$4:$G$152,5,FALSE)</f>
        <v>56.25</v>
      </c>
      <c r="I84" s="21">
        <v>20</v>
      </c>
      <c r="J84" s="21">
        <f t="shared" si="1"/>
        <v>582.5</v>
      </c>
    </row>
    <row r="85" spans="1:10" s="17" customFormat="1" ht="15" customHeight="1">
      <c r="A85" s="13">
        <v>76</v>
      </c>
      <c r="B85" s="18">
        <v>44345</v>
      </c>
      <c r="C85" s="19" t="s">
        <v>223</v>
      </c>
      <c r="D85" s="19" t="s">
        <v>23</v>
      </c>
      <c r="E85" s="19" t="s">
        <v>40</v>
      </c>
      <c r="F85" s="19" t="s">
        <v>135</v>
      </c>
      <c r="G85" s="20">
        <v>5</v>
      </c>
      <c r="H85" s="21">
        <v>37.5</v>
      </c>
      <c r="I85" s="21">
        <v>20</v>
      </c>
      <c r="J85" s="21">
        <f t="shared" si="1"/>
        <v>207.5</v>
      </c>
    </row>
    <row r="86" spans="1:10" s="17" customFormat="1" ht="15" customHeight="1">
      <c r="A86" s="13">
        <v>77</v>
      </c>
      <c r="B86" s="18">
        <v>44345</v>
      </c>
      <c r="C86" s="19" t="s">
        <v>224</v>
      </c>
      <c r="D86" s="19" t="s">
        <v>23</v>
      </c>
      <c r="E86" s="19" t="s">
        <v>28</v>
      </c>
      <c r="F86" s="19" t="s">
        <v>136</v>
      </c>
      <c r="G86" s="20">
        <v>5</v>
      </c>
      <c r="H86" s="21">
        <f>VLOOKUP(E86,'[1]ANCHOR HEALTH &amp; BEAUTY CARE'!$C$4:$G$152,5,FALSE)</f>
        <v>37.5</v>
      </c>
      <c r="I86" s="21">
        <v>20</v>
      </c>
      <c r="J86" s="21">
        <f t="shared" si="1"/>
        <v>207.5</v>
      </c>
    </row>
    <row r="87" spans="1:10" s="17" customFormat="1" ht="15" customHeight="1">
      <c r="A87" s="13">
        <v>78</v>
      </c>
      <c r="B87" s="18">
        <v>44345</v>
      </c>
      <c r="C87" s="19" t="s">
        <v>225</v>
      </c>
      <c r="D87" s="19" t="s">
        <v>23</v>
      </c>
      <c r="E87" s="19" t="s">
        <v>48</v>
      </c>
      <c r="F87" s="19" t="s">
        <v>137</v>
      </c>
      <c r="G87" s="20">
        <v>50</v>
      </c>
      <c r="H87" s="21">
        <f>VLOOKUP(E87,'[1]ANCHOR HEALTH &amp; BEAUTY CARE'!$C$4:$G$152,5,FALSE)</f>
        <v>50</v>
      </c>
      <c r="I87" s="21">
        <v>20</v>
      </c>
      <c r="J87" s="21">
        <f t="shared" si="1"/>
        <v>2520</v>
      </c>
    </row>
    <row r="88" spans="1:10" s="17" customFormat="1" ht="15" customHeight="1">
      <c r="A88" s="13">
        <v>79</v>
      </c>
      <c r="B88" s="18">
        <v>44345</v>
      </c>
      <c r="C88" s="19" t="s">
        <v>226</v>
      </c>
      <c r="D88" s="19" t="s">
        <v>23</v>
      </c>
      <c r="E88" s="19" t="s">
        <v>32</v>
      </c>
      <c r="F88" s="19" t="s">
        <v>83</v>
      </c>
      <c r="G88" s="20">
        <v>12</v>
      </c>
      <c r="H88" s="21">
        <f>VLOOKUP(E88,'[1]ANCHOR HEALTH &amp; BEAUTY CARE'!$C$4:$G$152,5,FALSE)</f>
        <v>70</v>
      </c>
      <c r="I88" s="21">
        <v>20</v>
      </c>
      <c r="J88" s="21">
        <f t="shared" si="1"/>
        <v>860</v>
      </c>
    </row>
    <row r="89" spans="1:10" s="17" customFormat="1" ht="15" customHeight="1">
      <c r="A89" s="13">
        <v>80</v>
      </c>
      <c r="B89" s="18">
        <v>44345</v>
      </c>
      <c r="C89" s="19" t="s">
        <v>227</v>
      </c>
      <c r="D89" s="19" t="s">
        <v>23</v>
      </c>
      <c r="E89" s="19" t="s">
        <v>138</v>
      </c>
      <c r="F89" s="19" t="s">
        <v>139</v>
      </c>
      <c r="G89" s="20">
        <v>7</v>
      </c>
      <c r="H89" s="21">
        <v>63.75</v>
      </c>
      <c r="I89" s="21">
        <v>20</v>
      </c>
      <c r="J89" s="21">
        <f t="shared" si="1"/>
        <v>466.25</v>
      </c>
    </row>
    <row r="90" spans="1:10" s="17" customFormat="1" ht="15" customHeight="1">
      <c r="A90" s="13">
        <v>81</v>
      </c>
      <c r="B90" s="18">
        <v>44347</v>
      </c>
      <c r="C90" s="19" t="s">
        <v>228</v>
      </c>
      <c r="D90" s="19" t="s">
        <v>23</v>
      </c>
      <c r="E90" s="19" t="s">
        <v>59</v>
      </c>
      <c r="F90" s="19" t="s">
        <v>140</v>
      </c>
      <c r="G90" s="20">
        <v>11</v>
      </c>
      <c r="H90" s="21">
        <f>VLOOKUP(E90,'[1]ANCHOR HEALTH &amp; BEAUTY CARE'!$C$4:$G$152,5,FALSE)</f>
        <v>37.5</v>
      </c>
      <c r="I90" s="21">
        <v>20</v>
      </c>
      <c r="J90" s="21">
        <f t="shared" si="1"/>
        <v>432.5</v>
      </c>
    </row>
    <row r="91" spans="1:10" s="17" customFormat="1" ht="15" customHeight="1">
      <c r="A91" s="13">
        <v>82</v>
      </c>
      <c r="B91" s="18">
        <v>44347</v>
      </c>
      <c r="C91" s="19" t="s">
        <v>229</v>
      </c>
      <c r="D91" s="19" t="s">
        <v>23</v>
      </c>
      <c r="E91" s="19" t="s">
        <v>50</v>
      </c>
      <c r="F91" s="19" t="s">
        <v>141</v>
      </c>
      <c r="G91" s="20">
        <v>3</v>
      </c>
      <c r="H91" s="21">
        <f>VLOOKUP(E91,'[1]ANCHOR HEALTH &amp; BEAUTY CARE'!$C$4:$G$152,5,FALSE)</f>
        <v>62.5</v>
      </c>
      <c r="I91" s="21">
        <v>20</v>
      </c>
      <c r="J91" s="21">
        <f t="shared" si="1"/>
        <v>207.5</v>
      </c>
    </row>
    <row r="92" spans="1:10" s="17" customFormat="1" ht="15" customHeight="1">
      <c r="A92" s="41" t="s">
        <v>147</v>
      </c>
      <c r="B92" s="42"/>
      <c r="C92" s="42"/>
      <c r="D92" s="42"/>
      <c r="E92" s="42"/>
      <c r="F92" s="42"/>
      <c r="G92" s="42"/>
      <c r="H92" s="42"/>
      <c r="I92" s="42"/>
      <c r="J92" s="23">
        <f>ROUND(SUM(J9:J91),0)</f>
        <v>43286</v>
      </c>
    </row>
    <row r="93" spans="1:10" s="17" customFormat="1" ht="15" customHeight="1">
      <c r="A93" s="24"/>
      <c r="B93" s="25"/>
      <c r="C93" s="25"/>
      <c r="D93" s="25"/>
      <c r="E93" s="25"/>
      <c r="F93" s="25"/>
      <c r="G93" s="26">
        <f>SUM(G9:G91)</f>
        <v>798</v>
      </c>
      <c r="H93" s="25"/>
      <c r="I93" s="25"/>
      <c r="J93" s="25"/>
    </row>
    <row r="94" spans="1:10" s="17" customFormat="1" ht="15" customHeight="1">
      <c r="A94" s="43" t="s">
        <v>19</v>
      </c>
      <c r="B94" s="43"/>
      <c r="C94" s="43"/>
      <c r="D94" s="43"/>
      <c r="E94" s="43"/>
      <c r="F94" s="43"/>
      <c r="G94" s="43"/>
      <c r="H94" s="43"/>
      <c r="I94" s="43"/>
      <c r="J94" s="25"/>
    </row>
    <row r="95" spans="1:10" s="17" customFormat="1" ht="15" customHeight="1">
      <c r="A95" s="27"/>
      <c r="B95" s="44" t="s">
        <v>22</v>
      </c>
      <c r="C95" s="44"/>
      <c r="D95" s="44"/>
      <c r="E95" s="44"/>
      <c r="F95" s="44"/>
      <c r="G95" s="44"/>
      <c r="H95" s="44"/>
      <c r="I95" s="28"/>
      <c r="J95" s="25"/>
    </row>
    <row r="96" spans="1:10" s="17" customFormat="1" ht="15" customHeight="1">
      <c r="A96" s="24"/>
      <c r="B96" s="25"/>
      <c r="C96" s="25"/>
      <c r="D96" s="25"/>
      <c r="E96" s="25"/>
      <c r="F96" s="25"/>
      <c r="G96" s="26"/>
      <c r="H96" s="25"/>
      <c r="I96" s="25"/>
      <c r="J96" s="25"/>
    </row>
    <row r="97" spans="1:10" s="17" customFormat="1" ht="15" customHeight="1">
      <c r="A97" s="24"/>
      <c r="B97" s="25"/>
      <c r="C97" s="25"/>
      <c r="D97" s="25"/>
      <c r="E97" s="25"/>
      <c r="F97" s="25"/>
      <c r="G97" s="26"/>
      <c r="H97" s="25"/>
      <c r="I97" s="25"/>
      <c r="J97" s="25"/>
    </row>
    <row r="98" spans="1:10" ht="15" customHeight="1">
      <c r="A98" s="29" t="s">
        <v>11</v>
      </c>
    </row>
    <row r="99" spans="1:10" ht="15" customHeight="1">
      <c r="A99" s="29"/>
    </row>
    <row r="100" spans="1:10" ht="15" customHeight="1">
      <c r="A100" s="29" t="s">
        <v>12</v>
      </c>
    </row>
    <row r="101" spans="1:10" ht="15" customHeight="1">
      <c r="A101" s="29"/>
    </row>
    <row r="102" spans="1:10" ht="15" customHeight="1">
      <c r="A102" s="29"/>
    </row>
    <row r="103" spans="1:10" ht="15" customHeight="1">
      <c r="A103" s="29" t="s">
        <v>13</v>
      </c>
    </row>
  </sheetData>
  <mergeCells count="3">
    <mergeCell ref="A92:I92"/>
    <mergeCell ref="A94:I94"/>
    <mergeCell ref="B95:H95"/>
  </mergeCells>
  <conditionalFormatting sqref="C1:C1048576">
    <cfRule type="duplicateValues" dxfId="23" priority="1463"/>
    <cfRule type="duplicateValues" dxfId="22" priority="1464"/>
  </conditionalFormatting>
  <conditionalFormatting sqref="C1:C8">
    <cfRule type="duplicateValues" dxfId="21" priority="1519"/>
    <cfRule type="duplicateValues" dxfId="20" priority="1520"/>
  </conditionalFormatting>
  <conditionalFormatting sqref="C2:C8">
    <cfRule type="duplicateValues" dxfId="19" priority="1523"/>
  </conditionalFormatting>
  <conditionalFormatting sqref="F94">
    <cfRule type="duplicateValues" dxfId="18" priority="3" stopIfTrue="1"/>
  </conditionalFormatting>
  <conditionalFormatting sqref="E68">
    <cfRule type="duplicateValues" dxfId="17" priority="2"/>
  </conditionalFormatting>
  <conditionalFormatting sqref="C9:C91">
    <cfRule type="duplicateValues" dxfId="16" priority="2307"/>
    <cfRule type="duplicateValues" dxfId="15" priority="2308"/>
  </conditionalFormatting>
  <conditionalFormatting sqref="C9:C91">
    <cfRule type="duplicateValues" dxfId="14" priority="2309"/>
  </conditionalFormatting>
  <conditionalFormatting sqref="F9:F91">
    <cfRule type="duplicateValues" dxfId="13" priority="2310" stopIfTrue="1"/>
  </conditionalFormatting>
  <conditionalFormatting sqref="C9:C91">
    <cfRule type="duplicateValues" dxfId="12" priority="2311" stopIfTrue="1"/>
  </conditionalFormatting>
  <conditionalFormatting sqref="C9:C91">
    <cfRule type="duplicateValues" dxfId="11" priority="2312"/>
  </conditionalFormatting>
  <conditionalFormatting sqref="C9:C91">
    <cfRule type="duplicateValues" dxfId="10" priority="2313"/>
  </conditionalFormatting>
  <conditionalFormatting sqref="C9:C97">
    <cfRule type="duplicateValues" dxfId="9" priority="2323"/>
    <cfRule type="duplicateValues" dxfId="8" priority="2324"/>
  </conditionalFormatting>
  <conditionalFormatting sqref="C9:C97">
    <cfRule type="duplicateValues" dxfId="7" priority="2327"/>
  </conditionalFormatting>
  <conditionalFormatting sqref="C9:C97">
    <cfRule type="duplicateValues" dxfId="6" priority="2329" stopIfTrue="1"/>
  </conditionalFormatting>
  <conditionalFormatting sqref="C9:C97">
    <cfRule type="duplicateValues" dxfId="5" priority="2331"/>
  </conditionalFormatting>
  <conditionalFormatting sqref="C9:C97">
    <cfRule type="duplicateValues" dxfId="4" priority="2333"/>
  </conditionalFormatting>
  <conditionalFormatting sqref="F9:F97">
    <cfRule type="duplicateValues" dxfId="3" priority="2335" stopIfTrue="1"/>
  </conditionalFormatting>
  <conditionalFormatting sqref="C9:C97">
    <cfRule type="duplicateValues" dxfId="2" priority="2337"/>
  </conditionalFormatting>
  <conditionalFormatting sqref="C2:C64423">
    <cfRule type="duplicateValues" dxfId="1" priority="2339"/>
  </conditionalFormatting>
  <conditionalFormatting sqref="C1:C5">
    <cfRule type="duplicateValues" dxfId="0" priority="1" stopIfTrue="1"/>
  </conditionalFormatting>
  <dataValidations count="2">
    <dataValidation type="custom" allowBlank="1" showInputMessage="1" showErrorMessage="1" sqref="A94:I9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95:B95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16</v>
      </c>
    </row>
    <row r="8" spans="2:2">
      <c r="B8" s="2" t="s">
        <v>17</v>
      </c>
    </row>
    <row r="9" spans="2:2">
      <c r="B9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2021-06-09T20:03:13Z</cp:lastPrinted>
  <dcterms:created xsi:type="dcterms:W3CDTF">2010-04-08T11:28:01Z</dcterms:created>
  <dcterms:modified xsi:type="dcterms:W3CDTF">2021-06-09T20:03:13Z</dcterms:modified>
</cp:coreProperties>
</file>