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Sheet1!$A$9:$I$31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G31" i="1"/>
  <c r="L29"/>
  <c r="J29"/>
  <c r="I29"/>
  <c r="L28"/>
  <c r="J28"/>
  <c r="I28"/>
  <c r="J26"/>
  <c r="I26"/>
  <c r="L26" s="1"/>
  <c r="J27"/>
  <c r="I27"/>
  <c r="L27" s="1"/>
  <c r="L25"/>
  <c r="J25"/>
  <c r="I25"/>
  <c r="L24"/>
  <c r="J24"/>
  <c r="I24"/>
  <c r="J21"/>
  <c r="I21"/>
  <c r="L21" s="1"/>
  <c r="J23"/>
  <c r="I23"/>
  <c r="L23"/>
  <c r="J22"/>
  <c r="I22"/>
  <c r="L22" s="1"/>
  <c r="J20"/>
  <c r="I20"/>
  <c r="L20" s="1"/>
  <c r="J19"/>
  <c r="I19"/>
  <c r="L19" s="1"/>
  <c r="J17"/>
  <c r="I17"/>
  <c r="L17" s="1"/>
  <c r="J18"/>
  <c r="I18"/>
  <c r="J16"/>
  <c r="I16"/>
  <c r="L16" s="1"/>
  <c r="J15"/>
  <c r="I15"/>
  <c r="J14"/>
  <c r="I14"/>
  <c r="J13"/>
  <c r="I13"/>
  <c r="J12"/>
  <c r="I12"/>
  <c r="L12" s="1"/>
  <c r="J11"/>
  <c r="I11"/>
  <c r="J10"/>
  <c r="I10"/>
  <c r="L13" l="1"/>
  <c r="L18"/>
  <c r="L10"/>
  <c r="L14"/>
  <c r="L11"/>
  <c r="L15"/>
  <c r="L30" l="1"/>
</calcChain>
</file>

<file path=xl/sharedStrings.xml><?xml version="1.0" encoding="utf-8"?>
<sst xmlns="http://schemas.openxmlformats.org/spreadsheetml/2006/main" count="111" uniqueCount="87">
  <si>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</si>
  <si>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</si>
  <si>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</si>
  <si>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</si>
  <si>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</si>
  <si>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</si>
  <si>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</si>
  <si>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</si>
  <si>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</si>
  <si>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</si>
  <si>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</si>
  <si>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GST PAID BY CONSIGNOR.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</si>
  <si>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</si>
  <si>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</si>
  <si>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</si>
  <si>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</si>
  <si>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</si>
  <si>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</si>
  <si>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</si>
  <si>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</si>
  <si>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JULY,2021</t>
  </si>
  <si>
    <t>BILL DATE : 31/07/2021</t>
  </si>
  <si>
    <t>KINDLY ,VERIFY &amp; CONFIRM US  WITHIN 7 DAYS ,ELSE GST WILL 20TH AUGUST-2021</t>
  </si>
  <si>
    <t>DD.CH</t>
  </si>
  <si>
    <t>HML</t>
  </si>
  <si>
    <t xml:space="preserve">PL/DO/03226   </t>
  </si>
  <si>
    <t>CTC</t>
  </si>
  <si>
    <t>JAJPUR TOWN</t>
  </si>
  <si>
    <t>147</t>
  </si>
  <si>
    <t xml:space="preserve">PL/DO/03400   </t>
  </si>
  <si>
    <t>PANIKOILI</t>
  </si>
  <si>
    <t>156</t>
  </si>
  <si>
    <t xml:space="preserve">PL/DO/03401   </t>
  </si>
  <si>
    <t>BHUBANESWAR</t>
  </si>
  <si>
    <t>148</t>
  </si>
  <si>
    <t xml:space="preserve">PL/DO/03418   </t>
  </si>
  <si>
    <t>KHURDA</t>
  </si>
  <si>
    <t>154</t>
  </si>
  <si>
    <t xml:space="preserve">PL/DO/03439   </t>
  </si>
  <si>
    <t>PIPILI</t>
  </si>
  <si>
    <t>149</t>
  </si>
  <si>
    <t xml:space="preserve">PL/DO/03481   </t>
  </si>
  <si>
    <t>153</t>
  </si>
  <si>
    <t xml:space="preserve">PL/MA/03753   </t>
  </si>
  <si>
    <t>SORO</t>
  </si>
  <si>
    <t>158</t>
  </si>
  <si>
    <t xml:space="preserve">PL/MA/04039   </t>
  </si>
  <si>
    <t>166</t>
  </si>
  <si>
    <t xml:space="preserve">PL/DO/04148   </t>
  </si>
  <si>
    <t>ANANDAPUR</t>
  </si>
  <si>
    <t>165</t>
  </si>
  <si>
    <t xml:space="preserve">PL/MA/04064   </t>
  </si>
  <si>
    <t>BARIPADA</t>
  </si>
  <si>
    <t>164</t>
  </si>
  <si>
    <t xml:space="preserve">PL/MA/04344   </t>
  </si>
  <si>
    <t>BASUDEVPUR</t>
  </si>
  <si>
    <t>173</t>
  </si>
  <si>
    <t xml:space="preserve">PL/MA/04347   </t>
  </si>
  <si>
    <t>JEYPORE</t>
  </si>
  <si>
    <t>171</t>
  </si>
  <si>
    <t xml:space="preserve">PL/MA/04386   </t>
  </si>
  <si>
    <t>JASIPUR</t>
  </si>
  <si>
    <t>172</t>
  </si>
  <si>
    <t xml:space="preserve">PL/DO/04716   </t>
  </si>
  <si>
    <t>BANKI</t>
  </si>
  <si>
    <t>170</t>
  </si>
  <si>
    <t xml:space="preserve">PL/DO/04784   </t>
  </si>
  <si>
    <t>JAJPUR ROAD</t>
  </si>
  <si>
    <t>161</t>
  </si>
  <si>
    <t xml:space="preserve">PL/DO/04933   </t>
  </si>
  <si>
    <t>163</t>
  </si>
  <si>
    <t xml:space="preserve">PL/MA/05357   </t>
  </si>
  <si>
    <t>BALIAPAL</t>
  </si>
  <si>
    <t>194</t>
  </si>
  <si>
    <t xml:space="preserve">PL/DO/05645   </t>
  </si>
  <si>
    <t>191</t>
  </si>
  <si>
    <t xml:space="preserve">PL/DO/05843   </t>
  </si>
  <si>
    <t>NIMAPARA</t>
  </si>
  <si>
    <t>188</t>
  </si>
  <si>
    <t xml:space="preserve">PL/DO/06283   </t>
  </si>
  <si>
    <t>201</t>
  </si>
  <si>
    <t>(RUPEES TWENTY SIX THOUSAND THREE HUNDRED FOURTY SIX ONLY)</t>
  </si>
  <si>
    <t>M/S : DHP INTERNATIONAL</t>
  </si>
  <si>
    <t>GSTIN: 21AIAPD5228R1ZC</t>
  </si>
  <si>
    <t>MOB: 9439050961</t>
  </si>
  <si>
    <t>BILL NO.   : INV-19371/21-22</t>
  </si>
  <si>
    <t>HSN CODE: 996791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</si>
</sst>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rgb="FF000000"/>
      <name val="Kinnari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center" indent="6"/>
    </xf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 indent="4"/>
    </xf>
    <xf numFmtId="165" fontId="7" fillId="0" borderId="0" xfId="0" applyNumberFormat="1" applyFont="1" applyAlignment="1">
      <alignment horizontal="left" vertical="center" indent="6"/>
    </xf>
    <xf numFmtId="165" fontId="7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NumberFormat="1" applyFont="1" applyAlignment="1">
      <alignment vertical="top"/>
    </xf>
    <xf numFmtId="0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Border="1"/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6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25" zoomScale="145" zoomScaleNormal="145" workbookViewId="0">
      <selection activeCell="J34" sqref="J34"/>
    </sheetView>
  </sheetViews>
  <sheetFormatPr defaultRowHeight="15" customHeight="1"/>
  <cols>
    <col min="1" max="1" width="4.85546875" style="30" customWidth="1"/>
    <col min="2" max="2" width="8.140625" style="31" customWidth="1"/>
    <col min="3" max="3" width="11.140625" style="30" customWidth="1"/>
    <col min="4" max="4" width="7.42578125" style="34" bestFit="1" customWidth="1"/>
    <col min="5" max="5" width="15.5703125" style="35" bestFit="1" customWidth="1"/>
    <col min="6" max="6" width="6.5703125" style="30" bestFit="1" customWidth="1"/>
    <col min="7" max="7" width="5.42578125" style="30" bestFit="1" customWidth="1"/>
    <col min="8" max="8" width="5.42578125" style="36" bestFit="1" customWidth="1"/>
    <col min="9" max="10" width="7.85546875" style="37" customWidth="1"/>
    <col min="11" max="11" width="6.85546875" style="38" customWidth="1"/>
    <col min="12" max="12" width="8.42578125" style="38" bestFit="1" customWidth="1"/>
    <col min="13" max="16384" width="9.140625" style="38"/>
  </cols>
  <sheetData>
    <row r="1" spans="1:12" s="9" customFormat="1" ht="15" customHeight="1">
      <c r="A1" s="39" t="s">
        <v>0</v>
      </c>
      <c r="B1" s="3"/>
      <c r="C1" s="2"/>
      <c r="D1" s="10"/>
      <c r="E1" s="10"/>
      <c r="J1" s="36" t="s">
        <v>20</v>
      </c>
    </row>
    <row r="2" spans="1:12" s="9" customFormat="1" ht="15" customHeight="1">
      <c r="A2" s="40" t="s">
        <v>82</v>
      </c>
      <c r="B2" s="4"/>
      <c r="C2" s="5"/>
      <c r="E2" s="12"/>
      <c r="J2" s="36" t="s">
        <v>85</v>
      </c>
      <c r="L2" s="12"/>
    </row>
    <row r="3" spans="1:12" s="9" customFormat="1" ht="15" customHeight="1">
      <c r="A3" s="41" t="s">
        <v>15</v>
      </c>
      <c r="B3" s="6"/>
      <c r="C3" s="7"/>
      <c r="D3" s="10"/>
      <c r="E3" s="12"/>
      <c r="J3" s="36" t="s">
        <v>21</v>
      </c>
    </row>
    <row r="4" spans="1:12" s="9" customFormat="1" ht="15" customHeight="1">
      <c r="A4" s="41" t="s">
        <v>83</v>
      </c>
      <c r="B4" s="6"/>
      <c r="C4" s="10"/>
      <c r="E4" s="12"/>
      <c r="F4" s="16"/>
      <c r="J4" s="36" t="s">
        <v>9</v>
      </c>
    </row>
    <row r="5" spans="1:12" s="9" customFormat="1" ht="15" customHeight="1">
      <c r="A5" s="39" t="s">
        <v>84</v>
      </c>
      <c r="B5" s="6"/>
      <c r="C5" s="7"/>
      <c r="D5" s="10"/>
      <c r="E5" s="12"/>
      <c r="F5" s="16"/>
      <c r="J5" s="9" t="s">
        <v>86</v>
      </c>
    </row>
    <row r="6" spans="1:12" s="9" customFormat="1" ht="15" customHeight="1">
      <c r="A6" s="13"/>
      <c r="B6" s="14"/>
      <c r="C6" s="15"/>
      <c r="D6" s="10"/>
      <c r="E6" s="12"/>
      <c r="F6" s="16"/>
      <c r="J6" s="12"/>
      <c r="K6" s="11"/>
    </row>
    <row r="7" spans="1:12" s="9" customFormat="1" ht="15" customHeight="1">
      <c r="A7" s="13"/>
      <c r="B7" s="14"/>
      <c r="C7" s="15"/>
      <c r="D7" s="10"/>
      <c r="E7" s="12"/>
      <c r="F7" s="16"/>
      <c r="K7" s="11"/>
    </row>
    <row r="8" spans="1:12" s="9" customFormat="1" ht="15" customHeight="1">
      <c r="B8" s="14"/>
      <c r="C8" s="15"/>
      <c r="D8" s="10"/>
      <c r="E8" s="12"/>
      <c r="F8" s="16"/>
      <c r="G8" s="17"/>
      <c r="I8" s="18"/>
      <c r="J8" s="18"/>
    </row>
    <row r="9" spans="1:12" s="23" customFormat="1" ht="15" customHeight="1">
      <c r="A9" s="19" t="s">
        <v>6</v>
      </c>
      <c r="B9" s="19" t="s">
        <v>1</v>
      </c>
      <c r="C9" s="19" t="s">
        <v>14</v>
      </c>
      <c r="D9" s="19" t="s">
        <v>2</v>
      </c>
      <c r="E9" s="19" t="s">
        <v>5</v>
      </c>
      <c r="F9" s="20" t="s">
        <v>7</v>
      </c>
      <c r="G9" s="21" t="s">
        <v>3</v>
      </c>
      <c r="H9" s="21" t="s">
        <v>4</v>
      </c>
      <c r="I9" s="22" t="s">
        <v>23</v>
      </c>
      <c r="J9" s="22" t="s">
        <v>24</v>
      </c>
      <c r="K9" s="22" t="s">
        <v>10</v>
      </c>
      <c r="L9" s="22" t="s">
        <v>8</v>
      </c>
    </row>
    <row r="10" spans="1:12" s="23" customFormat="1" ht="15" customHeight="1">
      <c r="A10" s="19">
        <v>1</v>
      </c>
      <c r="B10" s="24">
        <v>44378</v>
      </c>
      <c r="C10" s="25" t="s">
        <v>25</v>
      </c>
      <c r="D10" s="25" t="s">
        <v>26</v>
      </c>
      <c r="E10" s="25" t="s">
        <v>27</v>
      </c>
      <c r="F10" s="25" t="s">
        <v>28</v>
      </c>
      <c r="G10" s="46">
        <v>56</v>
      </c>
      <c r="H10" s="47">
        <v>50</v>
      </c>
      <c r="I10" s="47">
        <f>10*G10</f>
        <v>560</v>
      </c>
      <c r="J10" s="47">
        <f>2*G10</f>
        <v>112</v>
      </c>
      <c r="K10" s="47">
        <v>25</v>
      </c>
      <c r="L10" s="47">
        <f>G10*H10+I10+J10+K10</f>
        <v>3497</v>
      </c>
    </row>
    <row r="11" spans="1:12" s="23" customFormat="1" ht="15" customHeight="1">
      <c r="A11" s="19">
        <v>2</v>
      </c>
      <c r="B11" s="24">
        <v>44379</v>
      </c>
      <c r="C11" s="25" t="s">
        <v>29</v>
      </c>
      <c r="D11" s="25" t="s">
        <v>26</v>
      </c>
      <c r="E11" s="25" t="s">
        <v>30</v>
      </c>
      <c r="F11" s="25" t="s">
        <v>31</v>
      </c>
      <c r="G11" s="46">
        <v>13</v>
      </c>
      <c r="H11" s="47">
        <v>50</v>
      </c>
      <c r="I11" s="47">
        <f>10*G11</f>
        <v>130</v>
      </c>
      <c r="J11" s="47">
        <f>2*G11</f>
        <v>26</v>
      </c>
      <c r="K11" s="47">
        <v>25</v>
      </c>
      <c r="L11" s="47">
        <f>G11*H11+I11+J11+K11</f>
        <v>831</v>
      </c>
    </row>
    <row r="12" spans="1:12" s="23" customFormat="1" ht="15" customHeight="1">
      <c r="A12" s="19">
        <v>3</v>
      </c>
      <c r="B12" s="24">
        <v>44379</v>
      </c>
      <c r="C12" s="25" t="s">
        <v>32</v>
      </c>
      <c r="D12" s="25" t="s">
        <v>26</v>
      </c>
      <c r="E12" s="25" t="s">
        <v>33</v>
      </c>
      <c r="F12" s="25" t="s">
        <v>34</v>
      </c>
      <c r="G12" s="46">
        <v>11</v>
      </c>
      <c r="H12" s="47">
        <v>50</v>
      </c>
      <c r="I12" s="47">
        <f>10*G12</f>
        <v>110</v>
      </c>
      <c r="J12" s="47">
        <f>2*G12</f>
        <v>22</v>
      </c>
      <c r="K12" s="47">
        <v>25</v>
      </c>
      <c r="L12" s="47">
        <f>G12*H12+I12+J12+K12</f>
        <v>707</v>
      </c>
    </row>
    <row r="13" spans="1:12" s="23" customFormat="1" ht="15" customHeight="1">
      <c r="A13" s="19">
        <v>4</v>
      </c>
      <c r="B13" s="24">
        <v>44379</v>
      </c>
      <c r="C13" s="25" t="s">
        <v>35</v>
      </c>
      <c r="D13" s="25" t="s">
        <v>26</v>
      </c>
      <c r="E13" s="25" t="s">
        <v>36</v>
      </c>
      <c r="F13" s="25" t="s">
        <v>37</v>
      </c>
      <c r="G13" s="46">
        <v>30</v>
      </c>
      <c r="H13" s="47">
        <v>60</v>
      </c>
      <c r="I13" s="47">
        <f>10*G13</f>
        <v>300</v>
      </c>
      <c r="J13" s="47">
        <f>2*G13</f>
        <v>60</v>
      </c>
      <c r="K13" s="47">
        <v>25</v>
      </c>
      <c r="L13" s="47">
        <f>G13*H13+I13+J13+K13</f>
        <v>2185</v>
      </c>
    </row>
    <row r="14" spans="1:12" s="23" customFormat="1" ht="15" customHeight="1">
      <c r="A14" s="19">
        <v>5</v>
      </c>
      <c r="B14" s="24">
        <v>44379</v>
      </c>
      <c r="C14" s="25" t="s">
        <v>38</v>
      </c>
      <c r="D14" s="25" t="s">
        <v>26</v>
      </c>
      <c r="E14" s="25" t="s">
        <v>39</v>
      </c>
      <c r="F14" s="25" t="s">
        <v>40</v>
      </c>
      <c r="G14" s="46">
        <v>5</v>
      </c>
      <c r="H14" s="47">
        <v>55</v>
      </c>
      <c r="I14" s="47">
        <f>10*G14</f>
        <v>50</v>
      </c>
      <c r="J14" s="47">
        <f>2*G14</f>
        <v>10</v>
      </c>
      <c r="K14" s="47">
        <v>25</v>
      </c>
      <c r="L14" s="47">
        <f>G14*H14+I14+J14+K14</f>
        <v>360</v>
      </c>
    </row>
    <row r="15" spans="1:12" s="23" customFormat="1" ht="15" customHeight="1">
      <c r="A15" s="19">
        <v>6</v>
      </c>
      <c r="B15" s="24">
        <v>44379</v>
      </c>
      <c r="C15" s="25" t="s">
        <v>41</v>
      </c>
      <c r="D15" s="25" t="s">
        <v>26</v>
      </c>
      <c r="E15" s="25" t="s">
        <v>33</v>
      </c>
      <c r="F15" s="25" t="s">
        <v>42</v>
      </c>
      <c r="G15" s="46">
        <v>19</v>
      </c>
      <c r="H15" s="47">
        <v>50</v>
      </c>
      <c r="I15" s="47">
        <f>10*G15</f>
        <v>190</v>
      </c>
      <c r="J15" s="47">
        <f>2*G15</f>
        <v>38</v>
      </c>
      <c r="K15" s="47">
        <v>25</v>
      </c>
      <c r="L15" s="47">
        <f>G15*H15+I15+J15+K15</f>
        <v>1203</v>
      </c>
    </row>
    <row r="16" spans="1:12" s="23" customFormat="1" ht="15" customHeight="1">
      <c r="A16" s="19">
        <v>7</v>
      </c>
      <c r="B16" s="24">
        <v>44383</v>
      </c>
      <c r="C16" s="25" t="s">
        <v>43</v>
      </c>
      <c r="D16" s="25" t="s">
        <v>26</v>
      </c>
      <c r="E16" s="25" t="s">
        <v>44</v>
      </c>
      <c r="F16" s="25" t="s">
        <v>45</v>
      </c>
      <c r="G16" s="46">
        <v>19</v>
      </c>
      <c r="H16" s="47">
        <v>65</v>
      </c>
      <c r="I16" s="47">
        <f>10*G16</f>
        <v>190</v>
      </c>
      <c r="J16" s="47">
        <f>2*G16</f>
        <v>38</v>
      </c>
      <c r="K16" s="47">
        <v>25</v>
      </c>
      <c r="L16" s="47">
        <f>G16*H16+I16+J16+K16</f>
        <v>1488</v>
      </c>
    </row>
    <row r="17" spans="1:12" s="23" customFormat="1" ht="15" customHeight="1">
      <c r="A17" s="19">
        <v>8</v>
      </c>
      <c r="B17" s="24">
        <v>44385</v>
      </c>
      <c r="C17" s="25" t="s">
        <v>48</v>
      </c>
      <c r="D17" s="25" t="s">
        <v>26</v>
      </c>
      <c r="E17" s="25" t="s">
        <v>49</v>
      </c>
      <c r="F17" s="25" t="s">
        <v>50</v>
      </c>
      <c r="G17" s="46">
        <v>17</v>
      </c>
      <c r="H17" s="47">
        <v>70</v>
      </c>
      <c r="I17" s="47">
        <f>10*G17</f>
        <v>170</v>
      </c>
      <c r="J17" s="47">
        <f>2*G17</f>
        <v>34</v>
      </c>
      <c r="K17" s="47">
        <v>25</v>
      </c>
      <c r="L17" s="47">
        <f>G17*H17+I17+J17+K17</f>
        <v>1419</v>
      </c>
    </row>
    <row r="18" spans="1:12" s="23" customFormat="1" ht="15" customHeight="1">
      <c r="A18" s="19">
        <v>9</v>
      </c>
      <c r="B18" s="24">
        <v>44385</v>
      </c>
      <c r="C18" s="25" t="s">
        <v>46</v>
      </c>
      <c r="D18" s="25" t="s">
        <v>26</v>
      </c>
      <c r="E18" s="25" t="s">
        <v>44</v>
      </c>
      <c r="F18" s="25" t="s">
        <v>47</v>
      </c>
      <c r="G18" s="46">
        <v>9</v>
      </c>
      <c r="H18" s="47">
        <v>65</v>
      </c>
      <c r="I18" s="47">
        <f>10*G18</f>
        <v>90</v>
      </c>
      <c r="J18" s="47">
        <f>2*G18</f>
        <v>18</v>
      </c>
      <c r="K18" s="47">
        <v>25</v>
      </c>
      <c r="L18" s="47">
        <f>G18*H18+I18+J18+K18</f>
        <v>718</v>
      </c>
    </row>
    <row r="19" spans="1:12" s="23" customFormat="1" ht="15" customHeight="1">
      <c r="A19" s="19">
        <v>10</v>
      </c>
      <c r="B19" s="24">
        <v>44386</v>
      </c>
      <c r="C19" s="25" t="s">
        <v>51</v>
      </c>
      <c r="D19" s="25" t="s">
        <v>26</v>
      </c>
      <c r="E19" s="25" t="s">
        <v>52</v>
      </c>
      <c r="F19" s="25" t="s">
        <v>53</v>
      </c>
      <c r="G19" s="46">
        <v>13</v>
      </c>
      <c r="H19" s="47">
        <v>75</v>
      </c>
      <c r="I19" s="47">
        <f>10*G19</f>
        <v>130</v>
      </c>
      <c r="J19" s="47">
        <f>2*G19</f>
        <v>26</v>
      </c>
      <c r="K19" s="47">
        <v>25</v>
      </c>
      <c r="L19" s="47">
        <f>G19*H19+I19+J19+K19</f>
        <v>1156</v>
      </c>
    </row>
    <row r="20" spans="1:12" s="23" customFormat="1" ht="15" customHeight="1">
      <c r="A20" s="19">
        <v>11</v>
      </c>
      <c r="B20" s="24">
        <v>44389</v>
      </c>
      <c r="C20" s="25" t="s">
        <v>54</v>
      </c>
      <c r="D20" s="25" t="s">
        <v>26</v>
      </c>
      <c r="E20" s="25" t="s">
        <v>55</v>
      </c>
      <c r="F20" s="25" t="s">
        <v>56</v>
      </c>
      <c r="G20" s="46">
        <v>12</v>
      </c>
      <c r="H20" s="47">
        <v>85</v>
      </c>
      <c r="I20" s="47">
        <f>10*G20</f>
        <v>120</v>
      </c>
      <c r="J20" s="47">
        <f>2*G20</f>
        <v>24</v>
      </c>
      <c r="K20" s="47">
        <v>25</v>
      </c>
      <c r="L20" s="47">
        <f>G20*H20+I20+J20+K20</f>
        <v>1189</v>
      </c>
    </row>
    <row r="21" spans="1:12" s="23" customFormat="1" ht="15" customHeight="1">
      <c r="A21" s="19">
        <v>12</v>
      </c>
      <c r="B21" s="24">
        <v>44390</v>
      </c>
      <c r="C21" s="25" t="s">
        <v>63</v>
      </c>
      <c r="D21" s="25" t="s">
        <v>26</v>
      </c>
      <c r="E21" s="25" t="s">
        <v>64</v>
      </c>
      <c r="F21" s="25" t="s">
        <v>65</v>
      </c>
      <c r="G21" s="46">
        <v>12</v>
      </c>
      <c r="H21" s="47">
        <v>55</v>
      </c>
      <c r="I21" s="47">
        <f>10*G21</f>
        <v>120</v>
      </c>
      <c r="J21" s="47">
        <f>2*G21</f>
        <v>24</v>
      </c>
      <c r="K21" s="47">
        <v>25</v>
      </c>
      <c r="L21" s="47">
        <f>G21*H21+I21+J21+K21</f>
        <v>829</v>
      </c>
    </row>
    <row r="22" spans="1:12" s="23" customFormat="1" ht="15" customHeight="1">
      <c r="A22" s="19">
        <v>13</v>
      </c>
      <c r="B22" s="24">
        <v>44390</v>
      </c>
      <c r="C22" s="25" t="s">
        <v>57</v>
      </c>
      <c r="D22" s="25" t="s">
        <v>26</v>
      </c>
      <c r="E22" s="25" t="s">
        <v>58</v>
      </c>
      <c r="F22" s="25" t="s">
        <v>59</v>
      </c>
      <c r="G22" s="46">
        <v>22</v>
      </c>
      <c r="H22" s="47">
        <v>85</v>
      </c>
      <c r="I22" s="47">
        <f>10*G22</f>
        <v>220</v>
      </c>
      <c r="J22" s="47">
        <f>2*G22</f>
        <v>44</v>
      </c>
      <c r="K22" s="47">
        <v>25</v>
      </c>
      <c r="L22" s="47">
        <f>G22*H22+I22+J22+K22</f>
        <v>2159</v>
      </c>
    </row>
    <row r="23" spans="1:12" s="23" customFormat="1" ht="15" customHeight="1">
      <c r="A23" s="19">
        <v>14</v>
      </c>
      <c r="B23" s="24">
        <v>44390</v>
      </c>
      <c r="C23" s="25" t="s">
        <v>60</v>
      </c>
      <c r="D23" s="25" t="s">
        <v>26</v>
      </c>
      <c r="E23" s="25" t="s">
        <v>61</v>
      </c>
      <c r="F23" s="25" t="s">
        <v>62</v>
      </c>
      <c r="G23" s="46">
        <v>15</v>
      </c>
      <c r="H23" s="47">
        <v>85</v>
      </c>
      <c r="I23" s="47">
        <f>10*G23</f>
        <v>150</v>
      </c>
      <c r="J23" s="47">
        <f>2*G23</f>
        <v>30</v>
      </c>
      <c r="K23" s="47">
        <v>25</v>
      </c>
      <c r="L23" s="47">
        <f>G23*H23+I23+J23+K23</f>
        <v>1480</v>
      </c>
    </row>
    <row r="24" spans="1:12" s="23" customFormat="1" ht="15" customHeight="1">
      <c r="A24" s="19">
        <v>15</v>
      </c>
      <c r="B24" s="24">
        <v>44391</v>
      </c>
      <c r="C24" s="25" t="s">
        <v>66</v>
      </c>
      <c r="D24" s="25" t="s">
        <v>26</v>
      </c>
      <c r="E24" s="25" t="s">
        <v>67</v>
      </c>
      <c r="F24" s="25" t="s">
        <v>68</v>
      </c>
      <c r="G24" s="46">
        <v>33</v>
      </c>
      <c r="H24" s="47">
        <v>50</v>
      </c>
      <c r="I24" s="47">
        <f>10*G24</f>
        <v>330</v>
      </c>
      <c r="J24" s="47">
        <f>2*G24</f>
        <v>66</v>
      </c>
      <c r="K24" s="47">
        <v>25</v>
      </c>
      <c r="L24" s="47">
        <f>G24*H24+I24+J24+K24</f>
        <v>2071</v>
      </c>
    </row>
    <row r="25" spans="1:12" s="23" customFormat="1" ht="15" customHeight="1">
      <c r="A25" s="19">
        <v>16</v>
      </c>
      <c r="B25" s="24">
        <v>44392</v>
      </c>
      <c r="C25" s="25" t="s">
        <v>69</v>
      </c>
      <c r="D25" s="25" t="s">
        <v>26</v>
      </c>
      <c r="E25" s="25" t="s">
        <v>33</v>
      </c>
      <c r="F25" s="25" t="s">
        <v>70</v>
      </c>
      <c r="G25" s="46">
        <v>15</v>
      </c>
      <c r="H25" s="47">
        <v>50</v>
      </c>
      <c r="I25" s="47">
        <f>10*G25</f>
        <v>150</v>
      </c>
      <c r="J25" s="47">
        <f>2*G25</f>
        <v>30</v>
      </c>
      <c r="K25" s="47">
        <v>25</v>
      </c>
      <c r="L25" s="47">
        <f>G25*H25+I25+J25+K25</f>
        <v>955</v>
      </c>
    </row>
    <row r="26" spans="1:12" s="23" customFormat="1" ht="15" customHeight="1">
      <c r="A26" s="19">
        <v>17</v>
      </c>
      <c r="B26" s="24">
        <v>44399</v>
      </c>
      <c r="C26" s="25" t="s">
        <v>74</v>
      </c>
      <c r="D26" s="25" t="s">
        <v>26</v>
      </c>
      <c r="E26" s="25" t="s">
        <v>39</v>
      </c>
      <c r="F26" s="25" t="s">
        <v>75</v>
      </c>
      <c r="G26" s="46">
        <v>19</v>
      </c>
      <c r="H26" s="47">
        <v>55</v>
      </c>
      <c r="I26" s="47">
        <f>10*G26</f>
        <v>190</v>
      </c>
      <c r="J26" s="47">
        <f>2*G26</f>
        <v>38</v>
      </c>
      <c r="K26" s="47">
        <v>25</v>
      </c>
      <c r="L26" s="47">
        <f>G26*H26+I26+J26+K26</f>
        <v>1298</v>
      </c>
    </row>
    <row r="27" spans="1:12" s="23" customFormat="1" ht="15" customHeight="1">
      <c r="A27" s="19">
        <v>18</v>
      </c>
      <c r="B27" s="24">
        <v>44399</v>
      </c>
      <c r="C27" s="25" t="s">
        <v>71</v>
      </c>
      <c r="D27" s="25" t="s">
        <v>26</v>
      </c>
      <c r="E27" s="25" t="s">
        <v>72</v>
      </c>
      <c r="F27" s="25" t="s">
        <v>73</v>
      </c>
      <c r="G27" s="46">
        <v>11</v>
      </c>
      <c r="H27" s="47">
        <v>80</v>
      </c>
      <c r="I27" s="47">
        <f>10*G27</f>
        <v>110</v>
      </c>
      <c r="J27" s="47">
        <f>2*G27</f>
        <v>22</v>
      </c>
      <c r="K27" s="47">
        <v>25</v>
      </c>
      <c r="L27" s="47">
        <f>G27*H27+I27+J27+K27</f>
        <v>1037</v>
      </c>
    </row>
    <row r="28" spans="1:12" s="23" customFormat="1" ht="15" customHeight="1">
      <c r="A28" s="19">
        <v>19</v>
      </c>
      <c r="B28" s="24">
        <v>44401</v>
      </c>
      <c r="C28" s="25" t="s">
        <v>76</v>
      </c>
      <c r="D28" s="25" t="s">
        <v>26</v>
      </c>
      <c r="E28" s="25" t="s">
        <v>77</v>
      </c>
      <c r="F28" s="25" t="s">
        <v>78</v>
      </c>
      <c r="G28" s="46">
        <v>8</v>
      </c>
      <c r="H28" s="47">
        <v>55</v>
      </c>
      <c r="I28" s="47">
        <f>10*G28</f>
        <v>80</v>
      </c>
      <c r="J28" s="47">
        <f>2*G28</f>
        <v>16</v>
      </c>
      <c r="K28" s="47">
        <v>25</v>
      </c>
      <c r="L28" s="47">
        <f>G28*H28+I28+J28+K28</f>
        <v>561</v>
      </c>
    </row>
    <row r="29" spans="1:12" s="23" customFormat="1" ht="15" customHeight="1">
      <c r="A29" s="19">
        <v>20</v>
      </c>
      <c r="B29" s="24">
        <v>44407</v>
      </c>
      <c r="C29" s="25" t="s">
        <v>79</v>
      </c>
      <c r="D29" s="25" t="s">
        <v>26</v>
      </c>
      <c r="E29" s="25" t="s">
        <v>67</v>
      </c>
      <c r="F29" s="25" t="s">
        <v>80</v>
      </c>
      <c r="G29" s="46">
        <v>19</v>
      </c>
      <c r="H29" s="47">
        <v>50</v>
      </c>
      <c r="I29" s="47">
        <f>10*G29</f>
        <v>190</v>
      </c>
      <c r="J29" s="47">
        <f>2*G29</f>
        <v>38</v>
      </c>
      <c r="K29" s="47">
        <v>25</v>
      </c>
      <c r="L29" s="47">
        <f>G29*H29+I29+J29+K29</f>
        <v>1203</v>
      </c>
    </row>
    <row r="30" spans="1:12" s="23" customFormat="1" ht="15" customHeight="1">
      <c r="A30" s="42" t="s">
        <v>81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26">
        <f>SUM(L10:L29)</f>
        <v>26346</v>
      </c>
    </row>
    <row r="31" spans="1:12" s="23" customFormat="1" ht="15" customHeight="1">
      <c r="A31" s="27"/>
      <c r="B31" s="28"/>
      <c r="C31" s="28"/>
      <c r="D31" s="28"/>
      <c r="E31" s="28"/>
      <c r="F31" s="28"/>
      <c r="G31" s="29">
        <f>SUM(G9:G29)</f>
        <v>358</v>
      </c>
      <c r="H31" s="29"/>
      <c r="I31" s="28"/>
      <c r="J31" s="28"/>
      <c r="K31" s="28"/>
      <c r="L31" s="28"/>
    </row>
    <row r="32" spans="1:12" s="23" customFormat="1" ht="15" customHeight="1">
      <c r="A32" s="44" t="s">
        <v>19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28"/>
    </row>
    <row r="33" spans="1:12" s="23" customFormat="1" ht="15" customHeight="1">
      <c r="A33" s="30"/>
      <c r="B33" s="45" t="s">
        <v>22</v>
      </c>
      <c r="C33" s="45"/>
      <c r="D33" s="45"/>
      <c r="E33" s="45"/>
      <c r="F33" s="45"/>
      <c r="G33" s="45"/>
      <c r="H33" s="45"/>
      <c r="I33" s="45"/>
      <c r="J33" s="31"/>
      <c r="K33" s="32"/>
      <c r="L33" s="28"/>
    </row>
    <row r="34" spans="1:12" s="23" customFormat="1" ht="15" customHeight="1">
      <c r="A34" s="27"/>
      <c r="B34" s="28"/>
      <c r="C34" s="28"/>
      <c r="D34" s="28"/>
      <c r="E34" s="28"/>
      <c r="F34" s="28"/>
      <c r="G34" s="29"/>
      <c r="H34" s="29"/>
      <c r="I34" s="28"/>
      <c r="J34" s="28"/>
      <c r="K34" s="28"/>
      <c r="L34" s="28"/>
    </row>
    <row r="35" spans="1:12" s="23" customFormat="1" ht="15" customHeight="1">
      <c r="A35" s="27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</row>
    <row r="36" spans="1:12" ht="15" customHeight="1">
      <c r="A36" s="33" t="s">
        <v>11</v>
      </c>
    </row>
    <row r="37" spans="1:12" ht="15" customHeight="1">
      <c r="A37" s="33"/>
    </row>
    <row r="38" spans="1:12" ht="15" customHeight="1">
      <c r="A38" s="33" t="s">
        <v>12</v>
      </c>
    </row>
    <row r="39" spans="1:12" ht="15" customHeight="1">
      <c r="A39" s="33"/>
    </row>
    <row r="40" spans="1:12" ht="15" customHeight="1">
      <c r="A40" s="33"/>
    </row>
    <row r="41" spans="1:12" ht="15" customHeight="1">
      <c r="A41" s="33" t="s">
        <v>13</v>
      </c>
    </row>
  </sheetData>
  <sortState ref="B10:L29">
    <sortCondition ref="B10:B29"/>
    <sortCondition ref="C10:C29"/>
  </sortState>
  <mergeCells count="3">
    <mergeCell ref="A30:K30"/>
    <mergeCell ref="A32:K32"/>
    <mergeCell ref="B33:I33"/>
  </mergeCells>
  <conditionalFormatting sqref="C1:C3 C5:C1048576">
    <cfRule type="duplicateValues" dxfId="23" priority="1463"/>
    <cfRule type="duplicateValues" dxfId="22" priority="1464"/>
  </conditionalFormatting>
  <conditionalFormatting sqref="C1:C3 C5:C8">
    <cfRule type="duplicateValues" dxfId="21" priority="1519"/>
    <cfRule type="duplicateValues" dxfId="20" priority="1520"/>
  </conditionalFormatting>
  <conditionalFormatting sqref="C2:C3 C5:C8">
    <cfRule type="duplicateValues" dxfId="19" priority="1523"/>
  </conditionalFormatting>
  <conditionalFormatting sqref="F32">
    <cfRule type="duplicateValues" dxfId="18" priority="3" stopIfTrue="1"/>
  </conditionalFormatting>
  <conditionalFormatting sqref="F10:F29">
    <cfRule type="duplicateValues" dxfId="17" priority="2"/>
  </conditionalFormatting>
  <conditionalFormatting sqref="C9:C29">
    <cfRule type="duplicateValues" dxfId="16" priority="2307"/>
    <cfRule type="duplicateValues" dxfId="15" priority="2308"/>
  </conditionalFormatting>
  <conditionalFormatting sqref="C9:C29">
    <cfRule type="duplicateValues" dxfId="14" priority="2309"/>
  </conditionalFormatting>
  <conditionalFormatting sqref="F9:F29">
    <cfRule type="duplicateValues" dxfId="13" priority="2310" stopIfTrue="1"/>
  </conditionalFormatting>
  <conditionalFormatting sqref="C9:C29">
    <cfRule type="duplicateValues" dxfId="12" priority="2311" stopIfTrue="1"/>
  </conditionalFormatting>
  <conditionalFormatting sqref="C9:C29">
    <cfRule type="duplicateValues" dxfId="11" priority="2312"/>
  </conditionalFormatting>
  <conditionalFormatting sqref="C9:C29">
    <cfRule type="duplicateValues" dxfId="10" priority="2313"/>
  </conditionalFormatting>
  <conditionalFormatting sqref="C9:C35">
    <cfRule type="duplicateValues" dxfId="9" priority="2323"/>
    <cfRule type="duplicateValues" dxfId="8" priority="2324"/>
  </conditionalFormatting>
  <conditionalFormatting sqref="C9:C35">
    <cfRule type="duplicateValues" dxfId="7" priority="2327"/>
  </conditionalFormatting>
  <conditionalFormatting sqref="C9:C35">
    <cfRule type="duplicateValues" dxfId="6" priority="2329" stopIfTrue="1"/>
  </conditionalFormatting>
  <conditionalFormatting sqref="C9:C35">
    <cfRule type="duplicateValues" dxfId="5" priority="2331"/>
  </conditionalFormatting>
  <conditionalFormatting sqref="C9:C35">
    <cfRule type="duplicateValues" dxfId="4" priority="2333"/>
  </conditionalFormatting>
  <conditionalFormatting sqref="F9:F35">
    <cfRule type="duplicateValues" dxfId="3" priority="2335" stopIfTrue="1"/>
  </conditionalFormatting>
  <conditionalFormatting sqref="C9:C35">
    <cfRule type="duplicateValues" dxfId="2" priority="2337"/>
  </conditionalFormatting>
  <conditionalFormatting sqref="C2:C3 C5:C64361">
    <cfRule type="duplicateValues" dxfId="1" priority="2339"/>
  </conditionalFormatting>
  <conditionalFormatting sqref="C1:C3 C5">
    <cfRule type="duplicateValues" dxfId="0" priority="1"/>
  </conditionalFormatting>
  <dataValidations count="2">
    <dataValidation type="custom" allowBlank="1" showInputMessage="1" showErrorMessage="1" sqref="A32:K3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3:B3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8" t="s">
        <v>16</v>
      </c>
    </row>
    <row r="8" spans="2:2">
      <c r="B8" s="8" t="s">
        <v>17</v>
      </c>
    </row>
    <row r="9" spans="2:2">
      <c r="B9" s="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2018-04-05T05:20:02Z</cp:lastPrinted>
  <dcterms:created xsi:type="dcterms:W3CDTF">2010-04-08T11:28:01Z</dcterms:created>
  <dcterms:modified xsi:type="dcterms:W3CDTF">2021-08-07T11:35:47Z</dcterms:modified>
</cp:coreProperties>
</file>