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4240" windowHeight="1195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M23" i="1"/>
  <c r="M12"/>
  <c r="M10"/>
  <c r="M6"/>
  <c r="M28" s="1"/>
  <c r="M27"/>
  <c r="M26"/>
  <c r="M25"/>
  <c r="M24"/>
  <c r="M22"/>
  <c r="M21"/>
  <c r="M20"/>
  <c r="M19"/>
  <c r="M14"/>
  <c r="M9"/>
  <c r="M8"/>
  <c r="M4"/>
  <c r="M18"/>
  <c r="M13"/>
  <c r="M11"/>
  <c r="M7"/>
  <c r="M5"/>
  <c r="M17" l="1"/>
  <c r="M16"/>
  <c r="M15"/>
</calcChain>
</file>

<file path=xl/sharedStrings.xml><?xml version="1.0" encoding="utf-8"?>
<sst xmlns="http://schemas.openxmlformats.org/spreadsheetml/2006/main" count="91" uniqueCount="64">
  <si>
    <t>INVOICE
PRAGATI LOGISTICS,SAMANTA SAHI KHUNTIA LANE,8984191006
GST No:21AGHPB9356M1Z9</t>
  </si>
  <si>
    <t>DD</t>
  </si>
  <si>
    <t>Thanking you for your business.
PRAGATI LOGISTICS</t>
  </si>
  <si>
    <t>RATE</t>
  </si>
  <si>
    <t>WEIGHT</t>
  </si>
  <si>
    <t>CASE</t>
  </si>
  <si>
    <t xml:space="preserve">FERTIS INDIA PRIVATE LIMITED
Address:ANDEI SAHI PLOT NO-201, ANDEI SAHI,JAGATPUR-754021 ODISHA,9437671220
GST No:21AAKCA7932Q1Z8
</t>
  </si>
  <si>
    <t>FROM</t>
  </si>
  <si>
    <t>TO</t>
  </si>
  <si>
    <t>CUTTACK</t>
  </si>
  <si>
    <t>SL</t>
  </si>
  <si>
    <t>DATE</t>
  </si>
  <si>
    <t>LR NO</t>
  </si>
  <si>
    <t>INV NO</t>
  </si>
  <si>
    <t>HAM</t>
  </si>
  <si>
    <t>LR</t>
  </si>
  <si>
    <t>AMOUNT</t>
  </si>
  <si>
    <t>BARIPADA</t>
  </si>
  <si>
    <t>UMERKOTE</t>
  </si>
  <si>
    <t>RAIGARH</t>
  </si>
  <si>
    <t>PL/JA/13827</t>
  </si>
  <si>
    <t>PL/JA/17337</t>
  </si>
  <si>
    <t>PL/JA/17338</t>
  </si>
  <si>
    <t>PL/JA/18426</t>
  </si>
  <si>
    <t>TIHIDI</t>
  </si>
  <si>
    <t>PL/JA/19015</t>
  </si>
  <si>
    <t>PL/JA/19993</t>
  </si>
  <si>
    <t>MARKONA</t>
  </si>
  <si>
    <t>PL/JA/20213</t>
  </si>
  <si>
    <t>MANGALAPUR</t>
  </si>
  <si>
    <t>PL/JA/20314</t>
  </si>
  <si>
    <t>GORUAL</t>
  </si>
  <si>
    <t>PL/JA/20405</t>
  </si>
  <si>
    <t>NUAPATNA</t>
  </si>
  <si>
    <t>PL/JA/20344</t>
  </si>
  <si>
    <t>JALESWAR</t>
  </si>
  <si>
    <t>PL/JA/20645</t>
  </si>
  <si>
    <t>PL/JA/22545</t>
  </si>
  <si>
    <t>UDALA</t>
  </si>
  <si>
    <t>PL/JA/22552</t>
  </si>
  <si>
    <t>RANAPUR</t>
  </si>
  <si>
    <t>PL/JA/22683</t>
  </si>
  <si>
    <t>BATISIRIPUR</t>
  </si>
  <si>
    <t>PL/JA/23132</t>
  </si>
  <si>
    <t>SANAKUMARI</t>
  </si>
  <si>
    <t>PL/JA/24347</t>
  </si>
  <si>
    <t>PL/JA/24611</t>
  </si>
  <si>
    <t>RAIRANGPUR</t>
  </si>
  <si>
    <t>PL/JA/24647</t>
  </si>
  <si>
    <t>PL/JA/24716</t>
  </si>
  <si>
    <t>HATADIHI</t>
  </si>
  <si>
    <t>PL/JA/24725</t>
  </si>
  <si>
    <t>HAREKRUSHNAPUR</t>
  </si>
  <si>
    <t>PL/JA/24970</t>
  </si>
  <si>
    <t>KENDRAPARA</t>
  </si>
  <si>
    <t>PLJA/24999</t>
  </si>
  <si>
    <t>TULSIPALLI</t>
  </si>
  <si>
    <t>PL/JA/25413</t>
  </si>
  <si>
    <t>NAYAHATA</t>
  </si>
  <si>
    <t>PL/JA/25660</t>
  </si>
  <si>
    <t>BALANGA</t>
  </si>
  <si>
    <t>(RUPEES THIRTY EIGHT THOUSAND ONE HUNDRED NINETY FOUR ONLY)</t>
  </si>
  <si>
    <t>Kindly, verify &amp; confirm within 7 days, else GST will be filed by 27.03.2025 
GST to be paid by Consignor under Reverse Charge Mechanism(RCM) as per GST.</t>
  </si>
  <si>
    <t>Bill Date : 21/03/2025
Bill NO : 36910/2024-2025 
Total Amount: 38194.00</t>
  </si>
</sst>
</file>

<file path=xl/styles.xml><?xml version="1.0" encoding="utf-8"?>
<styleSheet xmlns="http://schemas.openxmlformats.org/spreadsheetml/2006/main">
  <numFmts count="1">
    <numFmt numFmtId="164" formatCode="[$-1010409]dd\ mmm\ yy"/>
  </numFmts>
  <fonts count="8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b/>
      <sz val="11"/>
      <name val="Calibri"/>
      <family val="2"/>
    </font>
    <font>
      <b/>
      <sz val="10"/>
      <color rgb="FF000000"/>
      <name val="Kinnari"/>
    </font>
    <font>
      <b/>
      <sz val="1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wrapText="1"/>
    </xf>
    <xf numFmtId="2" fontId="4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6" xfId="0" applyNumberFormat="1" applyFont="1" applyFill="1" applyBorder="1" applyAlignment="1">
      <alignment horizontal="right" wrapText="1"/>
    </xf>
    <xf numFmtId="0" fontId="1" fillId="0" borderId="7" xfId="0" applyNumberFormat="1" applyFont="1" applyFill="1" applyBorder="1" applyAlignment="1">
      <alignment horizontal="right" wrapText="1"/>
    </xf>
    <xf numFmtId="2" fontId="1" fillId="0" borderId="7" xfId="0" applyNumberFormat="1" applyFont="1" applyFill="1" applyBorder="1" applyAlignment="1">
      <alignment horizontal="right" wrapText="1"/>
    </xf>
    <xf numFmtId="2" fontId="1" fillId="0" borderId="8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left" wrapText="1"/>
    </xf>
    <xf numFmtId="2" fontId="5" fillId="0" borderId="5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140904</xdr:colOff>
      <xdr:row>0</xdr:row>
      <xdr:rowOff>19707</xdr:rowOff>
    </xdr:from>
    <xdr:to>
      <xdr:col>7</xdr:col>
      <xdr:colOff>98534</xdr:colOff>
      <xdr:row>0</xdr:row>
      <xdr:rowOff>759044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04" y="19707"/>
          <a:ext cx="4785820" cy="739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zoomScale="145" zoomScaleNormal="145" workbookViewId="0">
      <selection activeCell="I5" sqref="I5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3" style="2" bestFit="1" customWidth="1"/>
    <col min="4" max="4" width="10.42578125" style="2" bestFit="1" customWidth="1"/>
    <col min="5" max="5" width="10.85546875" style="17" customWidth="1"/>
    <col min="6" max="6" width="19.28515625" style="17" bestFit="1" customWidth="1"/>
    <col min="7" max="7" width="5.5703125" style="2" customWidth="1"/>
    <col min="8" max="8" width="8.28515625" style="2" bestFit="1" customWidth="1"/>
    <col min="9" max="9" width="7.85546875" style="2" bestFit="1" customWidth="1"/>
    <col min="10" max="10" width="5.85546875" style="11" customWidth="1"/>
    <col min="11" max="11" width="5.7109375" style="11" customWidth="1"/>
    <col min="12" max="12" width="5.140625" style="10" customWidth="1"/>
    <col min="13" max="13" width="11.42578125" style="11" customWidth="1"/>
    <col min="14" max="14" width="9.140625" style="2" customWidth="1"/>
    <col min="15" max="16384" width="9.140625" style="2"/>
  </cols>
  <sheetData>
    <row r="1" spans="1:13" ht="69.75" customHeight="1">
      <c r="A1" s="35"/>
      <c r="B1" s="33"/>
      <c r="C1" s="33"/>
      <c r="D1" s="33"/>
      <c r="E1" s="33"/>
      <c r="F1" s="33"/>
      <c r="G1" s="33"/>
      <c r="H1" s="33"/>
      <c r="I1" s="34"/>
      <c r="J1" s="27" t="s">
        <v>0</v>
      </c>
      <c r="K1" s="28"/>
      <c r="L1" s="28"/>
      <c r="M1" s="29"/>
    </row>
    <row r="2" spans="1:13" ht="58.5" customHeight="1">
      <c r="A2" s="32" t="s">
        <v>6</v>
      </c>
      <c r="B2" s="33"/>
      <c r="C2" s="33"/>
      <c r="D2" s="33"/>
      <c r="E2" s="33"/>
      <c r="F2" s="33"/>
      <c r="G2" s="33"/>
      <c r="H2" s="33"/>
      <c r="I2" s="34"/>
      <c r="J2" s="30" t="s">
        <v>63</v>
      </c>
      <c r="K2" s="31"/>
      <c r="L2" s="31"/>
      <c r="M2" s="31"/>
    </row>
    <row r="3" spans="1:13" s="5" customFormat="1" ht="21" customHeight="1">
      <c r="A3" s="3" t="s">
        <v>10</v>
      </c>
      <c r="B3" s="3" t="s">
        <v>11</v>
      </c>
      <c r="C3" s="3" t="s">
        <v>12</v>
      </c>
      <c r="D3" s="3" t="s">
        <v>13</v>
      </c>
      <c r="E3" s="3" t="s">
        <v>7</v>
      </c>
      <c r="F3" s="3" t="s">
        <v>8</v>
      </c>
      <c r="G3" s="6" t="s">
        <v>5</v>
      </c>
      <c r="H3" s="6" t="s">
        <v>4</v>
      </c>
      <c r="I3" s="6" t="s">
        <v>3</v>
      </c>
      <c r="J3" s="4" t="s">
        <v>14</v>
      </c>
      <c r="K3" s="4" t="s">
        <v>1</v>
      </c>
      <c r="L3" s="8" t="s">
        <v>15</v>
      </c>
      <c r="M3" s="4" t="s">
        <v>16</v>
      </c>
    </row>
    <row r="4" spans="1:13" s="5" customFormat="1" ht="26.25" customHeight="1">
      <c r="A4" s="20">
        <v>1</v>
      </c>
      <c r="B4" s="12">
        <v>45548</v>
      </c>
      <c r="C4" s="1" t="s">
        <v>20</v>
      </c>
      <c r="D4" s="1">
        <v>5240</v>
      </c>
      <c r="E4" s="13" t="s">
        <v>9</v>
      </c>
      <c r="F4" s="13" t="s">
        <v>17</v>
      </c>
      <c r="G4" s="1">
        <v>13</v>
      </c>
      <c r="H4" s="1">
        <v>325</v>
      </c>
      <c r="I4" s="7">
        <v>2.5</v>
      </c>
      <c r="J4" s="1">
        <v>26</v>
      </c>
      <c r="K4" s="1">
        <v>156</v>
      </c>
      <c r="L4" s="9">
        <v>50</v>
      </c>
      <c r="M4" s="7">
        <f>H4*I4+J4+K4+50</f>
        <v>1044.5</v>
      </c>
    </row>
    <row r="5" spans="1:13" s="5" customFormat="1" ht="26.25" customHeight="1">
      <c r="A5" s="20">
        <v>2</v>
      </c>
      <c r="B5" s="12">
        <v>45591</v>
      </c>
      <c r="C5" s="1" t="s">
        <v>21</v>
      </c>
      <c r="D5" s="1">
        <v>5327</v>
      </c>
      <c r="E5" s="13" t="s">
        <v>9</v>
      </c>
      <c r="F5" s="14" t="s">
        <v>19</v>
      </c>
      <c r="G5" s="1">
        <v>4</v>
      </c>
      <c r="H5" s="1">
        <v>100</v>
      </c>
      <c r="I5" s="7">
        <v>4.5</v>
      </c>
      <c r="J5" s="1">
        <v>8</v>
      </c>
      <c r="K5" s="1">
        <v>100</v>
      </c>
      <c r="L5" s="9">
        <v>50</v>
      </c>
      <c r="M5" s="7">
        <f>H5*I5+J5+K5+50</f>
        <v>608</v>
      </c>
    </row>
    <row r="6" spans="1:13" s="5" customFormat="1" ht="26.25" customHeight="1">
      <c r="A6" s="20">
        <v>3</v>
      </c>
      <c r="B6" s="12">
        <v>45591</v>
      </c>
      <c r="C6" s="1" t="s">
        <v>22</v>
      </c>
      <c r="D6" s="1">
        <v>5328</v>
      </c>
      <c r="E6" s="13" t="s">
        <v>9</v>
      </c>
      <c r="F6" s="13" t="s">
        <v>18</v>
      </c>
      <c r="G6" s="1">
        <v>22</v>
      </c>
      <c r="H6" s="1">
        <v>490</v>
      </c>
      <c r="I6" s="7">
        <v>4.3</v>
      </c>
      <c r="J6" s="7">
        <v>44</v>
      </c>
      <c r="K6" s="1">
        <v>220</v>
      </c>
      <c r="L6" s="9">
        <v>50</v>
      </c>
      <c r="M6" s="7">
        <f>H6*I6+J6+K6+50</f>
        <v>2421</v>
      </c>
    </row>
    <row r="7" spans="1:13" s="5" customFormat="1" ht="26.25" customHeight="1">
      <c r="A7" s="20">
        <v>4</v>
      </c>
      <c r="B7" s="12">
        <v>45604</v>
      </c>
      <c r="C7" s="1" t="s">
        <v>23</v>
      </c>
      <c r="D7" s="1">
        <v>5347</v>
      </c>
      <c r="E7" s="13" t="s">
        <v>9</v>
      </c>
      <c r="F7" s="13" t="s">
        <v>24</v>
      </c>
      <c r="G7" s="1">
        <v>23</v>
      </c>
      <c r="H7" s="1">
        <v>355</v>
      </c>
      <c r="I7" s="7">
        <v>2</v>
      </c>
      <c r="J7" s="1">
        <v>46</v>
      </c>
      <c r="K7" s="1">
        <v>460</v>
      </c>
      <c r="L7" s="9">
        <v>50</v>
      </c>
      <c r="M7" s="7">
        <f>H7*I7+J7+K7+50</f>
        <v>1266</v>
      </c>
    </row>
    <row r="8" spans="1:13" s="5" customFormat="1" ht="26.25" customHeight="1">
      <c r="A8" s="20">
        <v>5</v>
      </c>
      <c r="B8" s="12">
        <v>45614</v>
      </c>
      <c r="C8" s="1" t="s">
        <v>25</v>
      </c>
      <c r="D8" s="1">
        <v>5356</v>
      </c>
      <c r="E8" s="13" t="s">
        <v>9</v>
      </c>
      <c r="F8" s="14" t="s">
        <v>17</v>
      </c>
      <c r="G8" s="1">
        <v>20</v>
      </c>
      <c r="H8" s="1">
        <v>500</v>
      </c>
      <c r="I8" s="7">
        <v>2.5</v>
      </c>
      <c r="J8" s="1">
        <v>40</v>
      </c>
      <c r="K8" s="1">
        <v>240</v>
      </c>
      <c r="L8" s="9">
        <v>50</v>
      </c>
      <c r="M8" s="7">
        <f>H8*I8+J8+K8+50</f>
        <v>1580</v>
      </c>
    </row>
    <row r="9" spans="1:13" s="5" customFormat="1" ht="26.25" customHeight="1">
      <c r="A9" s="20">
        <v>6</v>
      </c>
      <c r="B9" s="12">
        <v>45628</v>
      </c>
      <c r="C9" s="1" t="s">
        <v>26</v>
      </c>
      <c r="D9" s="1">
        <v>9805</v>
      </c>
      <c r="E9" s="13" t="s">
        <v>9</v>
      </c>
      <c r="F9" s="13" t="s">
        <v>27</v>
      </c>
      <c r="G9" s="1">
        <v>36</v>
      </c>
      <c r="H9" s="1">
        <v>900</v>
      </c>
      <c r="I9" s="7">
        <v>2.5</v>
      </c>
      <c r="J9" s="1">
        <v>72</v>
      </c>
      <c r="K9" s="1">
        <v>432</v>
      </c>
      <c r="L9" s="9">
        <v>50</v>
      </c>
      <c r="M9" s="7">
        <f>H9*I9+J9+K9+50</f>
        <v>2804</v>
      </c>
    </row>
    <row r="10" spans="1:13" s="5" customFormat="1" ht="26.25" customHeight="1">
      <c r="A10" s="20">
        <v>7</v>
      </c>
      <c r="B10" s="12">
        <v>45629</v>
      </c>
      <c r="C10" s="1" t="s">
        <v>28</v>
      </c>
      <c r="D10" s="1">
        <v>5368</v>
      </c>
      <c r="E10" s="13" t="s">
        <v>9</v>
      </c>
      <c r="F10" s="13" t="s">
        <v>29</v>
      </c>
      <c r="G10" s="1">
        <v>2</v>
      </c>
      <c r="H10" s="1"/>
      <c r="I10" s="7">
        <v>60</v>
      </c>
      <c r="J10" s="1">
        <v>4</v>
      </c>
      <c r="K10" s="1">
        <v>60</v>
      </c>
      <c r="L10" s="9">
        <v>50</v>
      </c>
      <c r="M10" s="7">
        <f>G10*I10+J10+K10+50</f>
        <v>234</v>
      </c>
    </row>
    <row r="11" spans="1:13" s="5" customFormat="1" ht="26.25" customHeight="1">
      <c r="A11" s="20">
        <v>8</v>
      </c>
      <c r="B11" s="12">
        <v>45630</v>
      </c>
      <c r="C11" s="1" t="s">
        <v>30</v>
      </c>
      <c r="D11" s="1">
        <v>5371</v>
      </c>
      <c r="E11" s="13" t="s">
        <v>9</v>
      </c>
      <c r="F11" s="13" t="s">
        <v>31</v>
      </c>
      <c r="G11" s="1">
        <v>29</v>
      </c>
      <c r="H11" s="1">
        <v>704</v>
      </c>
      <c r="I11" s="7">
        <v>2</v>
      </c>
      <c r="J11" s="1">
        <v>58</v>
      </c>
      <c r="K11" s="1">
        <v>290</v>
      </c>
      <c r="L11" s="9">
        <v>50</v>
      </c>
      <c r="M11" s="7">
        <f>H11*I11+J11+K11+50</f>
        <v>1806</v>
      </c>
    </row>
    <row r="12" spans="1:13" s="5" customFormat="1" ht="26.25" customHeight="1">
      <c r="A12" s="20">
        <v>9</v>
      </c>
      <c r="B12" s="12">
        <v>45630</v>
      </c>
      <c r="C12" s="1" t="s">
        <v>32</v>
      </c>
      <c r="D12" s="1">
        <v>5374</v>
      </c>
      <c r="E12" s="13" t="s">
        <v>9</v>
      </c>
      <c r="F12" s="13" t="s">
        <v>33</v>
      </c>
      <c r="G12" s="1">
        <v>15</v>
      </c>
      <c r="H12" s="1">
        <v>375</v>
      </c>
      <c r="I12" s="7">
        <v>1.75</v>
      </c>
      <c r="J12" s="1">
        <v>30</v>
      </c>
      <c r="K12" s="1">
        <v>225</v>
      </c>
      <c r="L12" s="9">
        <v>50</v>
      </c>
      <c r="M12" s="7">
        <f>H12*I12+J12+K12+50</f>
        <v>961.25</v>
      </c>
    </row>
    <row r="13" spans="1:13" s="5" customFormat="1" ht="26.25" customHeight="1">
      <c r="A13" s="20">
        <v>10</v>
      </c>
      <c r="B13" s="12">
        <v>45631</v>
      </c>
      <c r="C13" s="1" t="s">
        <v>34</v>
      </c>
      <c r="D13" s="1">
        <v>5380</v>
      </c>
      <c r="E13" s="13" t="s">
        <v>9</v>
      </c>
      <c r="F13" s="13" t="s">
        <v>35</v>
      </c>
      <c r="G13" s="1">
        <v>30</v>
      </c>
      <c r="H13" s="1">
        <v>720</v>
      </c>
      <c r="I13" s="7">
        <v>2.5</v>
      </c>
      <c r="J13" s="1">
        <v>60</v>
      </c>
      <c r="K13" s="1">
        <v>360</v>
      </c>
      <c r="L13" s="9">
        <v>50</v>
      </c>
      <c r="M13" s="7">
        <f t="shared" ref="M13:M19" si="0">H13*I13+J13+K13+50</f>
        <v>2270</v>
      </c>
    </row>
    <row r="14" spans="1:13" s="5" customFormat="1" ht="26.25" customHeight="1">
      <c r="A14" s="20">
        <v>11</v>
      </c>
      <c r="B14" s="12">
        <v>45635</v>
      </c>
      <c r="C14" s="1" t="s">
        <v>36</v>
      </c>
      <c r="D14" s="1">
        <v>5384</v>
      </c>
      <c r="E14" s="13" t="s">
        <v>9</v>
      </c>
      <c r="F14" s="13" t="s">
        <v>24</v>
      </c>
      <c r="G14" s="1">
        <v>20</v>
      </c>
      <c r="H14" s="1">
        <v>500</v>
      </c>
      <c r="I14" s="7">
        <v>2</v>
      </c>
      <c r="J14" s="1">
        <v>40</v>
      </c>
      <c r="K14" s="1">
        <v>400</v>
      </c>
      <c r="L14" s="9">
        <v>50</v>
      </c>
      <c r="M14" s="7">
        <f t="shared" si="0"/>
        <v>1490</v>
      </c>
    </row>
    <row r="15" spans="1:13" s="5" customFormat="1" ht="26.25" customHeight="1">
      <c r="A15" s="20">
        <v>12</v>
      </c>
      <c r="B15" s="12">
        <v>45659</v>
      </c>
      <c r="C15" s="1" t="s">
        <v>37</v>
      </c>
      <c r="D15" s="1">
        <v>5428</v>
      </c>
      <c r="E15" s="13" t="s">
        <v>9</v>
      </c>
      <c r="F15" s="14" t="s">
        <v>38</v>
      </c>
      <c r="G15" s="1">
        <v>16</v>
      </c>
      <c r="H15" s="1">
        <v>384</v>
      </c>
      <c r="I15" s="7">
        <v>3</v>
      </c>
      <c r="J15" s="1">
        <v>32</v>
      </c>
      <c r="K15" s="1">
        <v>240</v>
      </c>
      <c r="L15" s="9">
        <v>50</v>
      </c>
      <c r="M15" s="7">
        <f t="shared" si="0"/>
        <v>1474</v>
      </c>
    </row>
    <row r="16" spans="1:13" s="5" customFormat="1" ht="26.25" customHeight="1">
      <c r="A16" s="20">
        <v>13</v>
      </c>
      <c r="B16" s="12">
        <v>45659</v>
      </c>
      <c r="C16" s="1" t="s">
        <v>39</v>
      </c>
      <c r="D16" s="1">
        <v>5423</v>
      </c>
      <c r="E16" s="13" t="s">
        <v>9</v>
      </c>
      <c r="F16" s="13" t="s">
        <v>40</v>
      </c>
      <c r="G16" s="1">
        <v>16</v>
      </c>
      <c r="H16" s="1">
        <v>400</v>
      </c>
      <c r="I16" s="7">
        <v>2</v>
      </c>
      <c r="J16" s="1">
        <v>32</v>
      </c>
      <c r="K16" s="1">
        <v>320</v>
      </c>
      <c r="L16" s="9">
        <v>50</v>
      </c>
      <c r="M16" s="7">
        <f t="shared" si="0"/>
        <v>1202</v>
      </c>
    </row>
    <row r="17" spans="1:16" s="5" customFormat="1" ht="26.25" customHeight="1">
      <c r="A17" s="20">
        <v>14</v>
      </c>
      <c r="B17" s="12">
        <v>45661</v>
      </c>
      <c r="C17" s="1" t="s">
        <v>41</v>
      </c>
      <c r="D17" s="1">
        <v>5433</v>
      </c>
      <c r="E17" s="13" t="s">
        <v>9</v>
      </c>
      <c r="F17" s="13" t="s">
        <v>42</v>
      </c>
      <c r="G17" s="1">
        <v>40</v>
      </c>
      <c r="H17" s="1">
        <v>1000</v>
      </c>
      <c r="I17" s="7">
        <v>3.5</v>
      </c>
      <c r="J17" s="1">
        <v>80</v>
      </c>
      <c r="K17" s="1">
        <v>4800</v>
      </c>
      <c r="L17" s="9">
        <v>50</v>
      </c>
      <c r="M17" s="7">
        <f t="shared" si="0"/>
        <v>8430</v>
      </c>
    </row>
    <row r="18" spans="1:16" s="5" customFormat="1" ht="26.25" customHeight="1">
      <c r="A18" s="20">
        <v>15</v>
      </c>
      <c r="B18" s="12">
        <v>45670</v>
      </c>
      <c r="C18" s="1" t="s">
        <v>43</v>
      </c>
      <c r="D18" s="1">
        <v>5436</v>
      </c>
      <c r="E18" s="13" t="s">
        <v>9</v>
      </c>
      <c r="F18" s="14" t="s">
        <v>44</v>
      </c>
      <c r="G18" s="1">
        <v>25</v>
      </c>
      <c r="H18" s="1">
        <v>500</v>
      </c>
      <c r="I18" s="7">
        <v>1.75</v>
      </c>
      <c r="J18" s="1">
        <v>50</v>
      </c>
      <c r="K18" s="1">
        <v>300</v>
      </c>
      <c r="L18" s="9">
        <v>50</v>
      </c>
      <c r="M18" s="7">
        <f t="shared" si="0"/>
        <v>1275</v>
      </c>
    </row>
    <row r="19" spans="1:16" s="5" customFormat="1" ht="26.25" customHeight="1">
      <c r="A19" s="20">
        <v>16</v>
      </c>
      <c r="B19" s="12">
        <v>45989</v>
      </c>
      <c r="C19" s="1" t="s">
        <v>45</v>
      </c>
      <c r="D19" s="1">
        <v>5456</v>
      </c>
      <c r="E19" s="13" t="s">
        <v>9</v>
      </c>
      <c r="F19" s="13" t="s">
        <v>17</v>
      </c>
      <c r="G19" s="1">
        <v>20</v>
      </c>
      <c r="H19" s="1">
        <v>500</v>
      </c>
      <c r="I19" s="7">
        <v>2.5</v>
      </c>
      <c r="J19" s="1">
        <v>40</v>
      </c>
      <c r="K19" s="1">
        <v>240</v>
      </c>
      <c r="L19" s="9">
        <v>50</v>
      </c>
      <c r="M19" s="7">
        <f t="shared" si="0"/>
        <v>1580</v>
      </c>
    </row>
    <row r="20" spans="1:16" s="5" customFormat="1" ht="26.25" customHeight="1">
      <c r="A20" s="20">
        <v>17</v>
      </c>
      <c r="B20" s="12">
        <v>45689</v>
      </c>
      <c r="C20" s="1" t="s">
        <v>46</v>
      </c>
      <c r="D20" s="1">
        <v>5470</v>
      </c>
      <c r="E20" s="13" t="s">
        <v>9</v>
      </c>
      <c r="F20" s="13" t="s">
        <v>47</v>
      </c>
      <c r="G20" s="1">
        <v>11</v>
      </c>
      <c r="H20" s="1">
        <v>264</v>
      </c>
      <c r="I20" s="7">
        <v>3.5</v>
      </c>
      <c r="J20" s="1">
        <v>22</v>
      </c>
      <c r="K20" s="1">
        <v>220</v>
      </c>
      <c r="L20" s="9">
        <v>50</v>
      </c>
      <c r="M20" s="7">
        <f t="shared" ref="M20:M22" si="1">H20*I20+J20+K20+50</f>
        <v>1216</v>
      </c>
    </row>
    <row r="21" spans="1:16" s="5" customFormat="1" ht="26.25" customHeight="1">
      <c r="A21" s="20">
        <v>18</v>
      </c>
      <c r="B21" s="12">
        <v>45689</v>
      </c>
      <c r="C21" s="1" t="s">
        <v>48</v>
      </c>
      <c r="D21" s="1">
        <v>5469</v>
      </c>
      <c r="E21" s="13" t="s">
        <v>9</v>
      </c>
      <c r="F21" s="13" t="s">
        <v>17</v>
      </c>
      <c r="G21" s="1">
        <v>10</v>
      </c>
      <c r="H21" s="1">
        <v>250</v>
      </c>
      <c r="I21" s="7">
        <v>2.5</v>
      </c>
      <c r="J21" s="1">
        <v>20</v>
      </c>
      <c r="K21" s="1">
        <v>120</v>
      </c>
      <c r="L21" s="9">
        <v>50</v>
      </c>
      <c r="M21" s="7">
        <f t="shared" si="1"/>
        <v>815</v>
      </c>
    </row>
    <row r="22" spans="1:16" s="5" customFormat="1" ht="26.25" customHeight="1">
      <c r="A22" s="20">
        <v>19</v>
      </c>
      <c r="B22" s="12">
        <v>45689</v>
      </c>
      <c r="C22" s="1" t="s">
        <v>49</v>
      </c>
      <c r="D22" s="1">
        <v>5460</v>
      </c>
      <c r="E22" s="13" t="s">
        <v>9</v>
      </c>
      <c r="F22" s="13" t="s">
        <v>50</v>
      </c>
      <c r="G22" s="1">
        <v>14</v>
      </c>
      <c r="H22" s="1">
        <v>336</v>
      </c>
      <c r="I22" s="7">
        <v>2.5</v>
      </c>
      <c r="J22" s="1">
        <v>0</v>
      </c>
      <c r="K22" s="1">
        <v>280</v>
      </c>
      <c r="L22" s="9">
        <v>50</v>
      </c>
      <c r="M22" s="7">
        <f t="shared" si="1"/>
        <v>1170</v>
      </c>
    </row>
    <row r="23" spans="1:16" s="5" customFormat="1" ht="26.25" customHeight="1">
      <c r="A23" s="20">
        <v>20</v>
      </c>
      <c r="B23" s="12">
        <v>45691</v>
      </c>
      <c r="C23" s="1" t="s">
        <v>51</v>
      </c>
      <c r="D23" s="1">
        <v>5471</v>
      </c>
      <c r="E23" s="13" t="s">
        <v>9</v>
      </c>
      <c r="F23" s="13" t="s">
        <v>52</v>
      </c>
      <c r="G23" s="1">
        <v>10</v>
      </c>
      <c r="H23" s="1"/>
      <c r="I23" s="7">
        <v>60</v>
      </c>
      <c r="J23" s="1">
        <v>20</v>
      </c>
      <c r="K23" s="1">
        <v>100</v>
      </c>
      <c r="L23" s="9">
        <v>50</v>
      </c>
      <c r="M23" s="7">
        <f>G23*I23+J23+K23+50</f>
        <v>770</v>
      </c>
    </row>
    <row r="24" spans="1:16" s="5" customFormat="1" ht="26.25" customHeight="1">
      <c r="A24" s="20">
        <v>21</v>
      </c>
      <c r="B24" s="12">
        <v>45692</v>
      </c>
      <c r="C24" s="1" t="s">
        <v>53</v>
      </c>
      <c r="D24" s="1">
        <v>5473</v>
      </c>
      <c r="E24" s="13" t="s">
        <v>9</v>
      </c>
      <c r="F24" s="14" t="s">
        <v>54</v>
      </c>
      <c r="G24" s="1">
        <v>15</v>
      </c>
      <c r="H24" s="1">
        <v>300</v>
      </c>
      <c r="I24" s="7">
        <v>1.6</v>
      </c>
      <c r="J24" s="1">
        <v>30</v>
      </c>
      <c r="K24" s="1">
        <v>180</v>
      </c>
      <c r="L24" s="9">
        <v>50</v>
      </c>
      <c r="M24" s="7">
        <f t="shared" ref="M24:M27" si="2">H24*I24+J24+K24+50</f>
        <v>740</v>
      </c>
    </row>
    <row r="25" spans="1:16" s="5" customFormat="1" ht="26.25" customHeight="1">
      <c r="A25" s="20">
        <v>22</v>
      </c>
      <c r="B25" s="12">
        <v>45692</v>
      </c>
      <c r="C25" s="1" t="s">
        <v>55</v>
      </c>
      <c r="D25" s="1">
        <v>5474</v>
      </c>
      <c r="E25" s="13" t="s">
        <v>9</v>
      </c>
      <c r="F25" s="13" t="s">
        <v>56</v>
      </c>
      <c r="G25" s="1">
        <v>16</v>
      </c>
      <c r="H25" s="1">
        <v>360</v>
      </c>
      <c r="I25" s="7">
        <v>2.25</v>
      </c>
      <c r="J25" s="1">
        <v>32</v>
      </c>
      <c r="K25" s="1">
        <v>400</v>
      </c>
      <c r="L25" s="9">
        <v>50</v>
      </c>
      <c r="M25" s="7">
        <f t="shared" si="2"/>
        <v>1292</v>
      </c>
    </row>
    <row r="26" spans="1:16" s="5" customFormat="1" ht="26.25" customHeight="1">
      <c r="A26" s="20">
        <v>23</v>
      </c>
      <c r="B26" s="12">
        <v>45698</v>
      </c>
      <c r="C26" s="1" t="s">
        <v>57</v>
      </c>
      <c r="D26" s="1">
        <v>5476</v>
      </c>
      <c r="E26" s="13" t="s">
        <v>9</v>
      </c>
      <c r="F26" s="13" t="s">
        <v>58</v>
      </c>
      <c r="G26" s="1">
        <v>20</v>
      </c>
      <c r="H26" s="1">
        <v>500</v>
      </c>
      <c r="I26" s="7">
        <v>1.75</v>
      </c>
      <c r="J26" s="1">
        <v>40</v>
      </c>
      <c r="K26" s="1">
        <v>240</v>
      </c>
      <c r="L26" s="9">
        <v>50</v>
      </c>
      <c r="M26" s="7">
        <f t="shared" si="2"/>
        <v>1205</v>
      </c>
    </row>
    <row r="27" spans="1:16" s="5" customFormat="1" ht="26.25" customHeight="1">
      <c r="A27" s="20">
        <v>24</v>
      </c>
      <c r="B27" s="12">
        <v>45701</v>
      </c>
      <c r="C27" s="1" t="s">
        <v>59</v>
      </c>
      <c r="D27" s="1">
        <v>5483</v>
      </c>
      <c r="E27" s="13" t="s">
        <v>9</v>
      </c>
      <c r="F27" s="13" t="s">
        <v>60</v>
      </c>
      <c r="G27" s="1">
        <v>10</v>
      </c>
      <c r="H27" s="1">
        <v>200</v>
      </c>
      <c r="I27" s="7">
        <v>1.75</v>
      </c>
      <c r="J27" s="1">
        <v>20</v>
      </c>
      <c r="K27" s="1">
        <v>120</v>
      </c>
      <c r="L27" s="9">
        <v>50</v>
      </c>
      <c r="M27" s="7">
        <f t="shared" si="2"/>
        <v>540</v>
      </c>
    </row>
    <row r="28" spans="1:16" s="15" customFormat="1" ht="17.25" customHeight="1">
      <c r="A28" s="23" t="s">
        <v>61</v>
      </c>
      <c r="B28" s="24"/>
      <c r="C28" s="24"/>
      <c r="D28" s="24"/>
      <c r="E28" s="24"/>
      <c r="F28" s="24"/>
      <c r="G28" s="24"/>
      <c r="H28" s="24"/>
      <c r="I28" s="24"/>
      <c r="J28" s="25"/>
      <c r="K28" s="25"/>
      <c r="L28" s="26"/>
      <c r="M28" s="19">
        <f>ROUND(SUM(M4:M27),0)</f>
        <v>38194</v>
      </c>
      <c r="O28" s="18"/>
      <c r="P28" s="16"/>
    </row>
    <row r="29" spans="1:16" s="15" customFormat="1" ht="30" customHeight="1">
      <c r="A29" s="21" t="s">
        <v>62</v>
      </c>
      <c r="B29" s="21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2"/>
    </row>
    <row r="30" spans="1:16" s="15" customFormat="1" ht="30" customHeight="1">
      <c r="A30" s="21" t="s">
        <v>2</v>
      </c>
      <c r="B30" s="21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2"/>
    </row>
  </sheetData>
  <sortState ref="B5:M55">
    <sortCondition ref="B5:B55"/>
  </sortState>
  <mergeCells count="7">
    <mergeCell ref="A30:M30"/>
    <mergeCell ref="A28:L28"/>
    <mergeCell ref="J1:M1"/>
    <mergeCell ref="J2:M2"/>
    <mergeCell ref="A2:I2"/>
    <mergeCell ref="A1:I1"/>
    <mergeCell ref="A29:M29"/>
  </mergeCells>
  <pageMargins left="0.95" right="0.19685039370078741" top="0.34" bottom="0.56999999999999995" header="0.15748031496062992" footer="0.15748031496062992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2025-03-20T11:07:03Z</cp:lastPrinted>
  <dcterms:modified xsi:type="dcterms:W3CDTF">2025-03-20T11:07:54Z</dcterms:modified>
</cp:coreProperties>
</file>