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Sheet1!$E$1:$E$25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4" i="1"/>
  <c r="J12"/>
  <c r="I12"/>
  <c r="H12"/>
  <c r="J11"/>
  <c r="I11"/>
  <c r="J10"/>
  <c r="I10"/>
  <c r="H10"/>
  <c r="J9"/>
  <c r="I9"/>
  <c r="H9"/>
  <c r="J8"/>
  <c r="I8"/>
  <c r="H8"/>
  <c r="L8" s="1"/>
  <c r="L11" l="1"/>
  <c r="L9"/>
  <c r="L10"/>
  <c r="L12"/>
  <c r="L13" l="1"/>
</calcChain>
</file>

<file path=xl/sharedStrings.xml><?xml version="1.0" encoding="utf-8"?>
<sst xmlns="http://schemas.openxmlformats.org/spreadsheetml/2006/main" count="46" uniqueCount="42">
  <si>
    <t>DATE</t>
  </si>
  <si>
    <t>CASE</t>
  </si>
  <si>
    <t>GSTIN : 21AGHPB9356M1Z9</t>
  </si>
  <si>
    <t>Thanking You…</t>
  </si>
  <si>
    <t>For PRAGATI LOGISTICS</t>
  </si>
  <si>
    <t>DESTINATION</t>
  </si>
  <si>
    <t>SL.</t>
  </si>
  <si>
    <t>HSN CODE : 996791</t>
  </si>
  <si>
    <t>GST to be paid by Consignor under Reverse Charge Mechanism (RCM) as per GST ACT</t>
  </si>
  <si>
    <t>FROM</t>
  </si>
  <si>
    <t>TO,</t>
  </si>
  <si>
    <t>RATE</t>
  </si>
  <si>
    <t>AMT.</t>
  </si>
  <si>
    <t>CTC</t>
  </si>
  <si>
    <t>LR NO.</t>
  </si>
  <si>
    <t>INV. NO.</t>
  </si>
  <si>
    <t>LR CH.</t>
  </si>
  <si>
    <t>MONTH   : NOVEMBER, 2021</t>
  </si>
  <si>
    <t>BILL DATE : 30/11/2021</t>
  </si>
  <si>
    <t>HML</t>
  </si>
  <si>
    <t>KINDLY ,VERIFY &amp; CONFIRM US  WITHIN 7 DAYS , ELSE GST WILL BE FILLED  ON 20TH DECEMBER, 2021</t>
  </si>
  <si>
    <t>SAMANTA SAHI, CUTTAK</t>
  </si>
  <si>
    <t>M/S FINE LINE GROUP</t>
  </si>
  <si>
    <t>DD.CH.</t>
  </si>
  <si>
    <t>PL/MA/13756/21-22</t>
  </si>
  <si>
    <t>5</t>
  </si>
  <si>
    <t>BARIPADA</t>
  </si>
  <si>
    <t>PL/MA/13759/21-22</t>
  </si>
  <si>
    <t>6</t>
  </si>
  <si>
    <t>ROURKELA</t>
  </si>
  <si>
    <t>PL/MA/14333/21-22</t>
  </si>
  <si>
    <t>11a</t>
  </si>
  <si>
    <t>BARGARH</t>
  </si>
  <si>
    <t>PL/MA/14334/21-22</t>
  </si>
  <si>
    <t>11b</t>
  </si>
  <si>
    <t>BRAJARAJNAGAR</t>
  </si>
  <si>
    <t>PL/MA/14339/21-22</t>
  </si>
  <si>
    <t>11</t>
  </si>
  <si>
    <t>BALASORE</t>
  </si>
  <si>
    <t>(RUPEES SEVEN HUNDRED THIRTY FOUR ONLY)</t>
  </si>
  <si>
    <t>BILL NO. : INV-37619/21-22</t>
  </si>
  <si>
    <t>GSTIN : 06CDCPK2613N1ZL</t>
  </si>
</sst>
</file>

<file path=xl/styles.xml><?xml version="1.0" encoding="utf-8"?>
<styleSheet xmlns="http://schemas.openxmlformats.org/spreadsheetml/2006/main">
  <numFmts count="1">
    <numFmt numFmtId="164" formatCode="dd/mm/yyyy;@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sz val="10"/>
      <color rgb="FF000000"/>
      <name val="Kinnari"/>
    </font>
    <font>
      <b/>
      <sz val="9"/>
      <color theme="1"/>
      <name val="Arial"/>
      <family val="2"/>
    </font>
    <font>
      <b/>
      <sz val="10"/>
      <color rgb="FF000000"/>
      <name val="Kinnari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/>
    <xf numFmtId="164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vertical="center"/>
    </xf>
    <xf numFmtId="0" fontId="7" fillId="2" borderId="0" xfId="0" applyNumberFormat="1" applyFont="1" applyFill="1" applyAlignment="1">
      <alignment vertical="center"/>
    </xf>
    <xf numFmtId="0" fontId="9" fillId="0" borderId="0" xfId="0" applyFont="1" applyAlignment="1">
      <alignment horizontal="left" vertical="center"/>
    </xf>
    <xf numFmtId="164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164" fontId="0" fillId="0" borderId="0" xfId="0" applyNumberFormat="1"/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2" fontId="0" fillId="0" borderId="1" xfId="0" applyNumberFormat="1" applyBorder="1"/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2" fontId="14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1-22/QUOTATION/FINE%20LINE%20GROUP%20(SOUNDARYA%20HERBALS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5">
          <cell r="C15" t="str">
            <v>BALASORE</v>
          </cell>
          <cell r="D15">
            <v>50</v>
          </cell>
        </row>
        <row r="16">
          <cell r="C16" t="str">
            <v>BARGARH</v>
          </cell>
          <cell r="D16">
            <v>70</v>
          </cell>
        </row>
        <row r="17">
          <cell r="C17" t="str">
            <v>BARIPADA</v>
          </cell>
          <cell r="D17">
            <v>60</v>
          </cell>
        </row>
        <row r="18">
          <cell r="C18" t="str">
            <v>CUTTACK</v>
          </cell>
          <cell r="D18">
            <v>40</v>
          </cell>
        </row>
        <row r="19">
          <cell r="C19" t="str">
            <v>DHENKANAL</v>
          </cell>
          <cell r="D19">
            <v>40</v>
          </cell>
        </row>
        <row r="20">
          <cell r="C20" t="str">
            <v>JAJPUR</v>
          </cell>
          <cell r="D20">
            <v>40</v>
          </cell>
        </row>
        <row r="21">
          <cell r="C21" t="str">
            <v>JHARSUGUDA</v>
          </cell>
          <cell r="D21">
            <v>70</v>
          </cell>
        </row>
        <row r="22">
          <cell r="C22" t="str">
            <v>ROURKELA</v>
          </cell>
          <cell r="D22">
            <v>60</v>
          </cell>
        </row>
        <row r="23">
          <cell r="C23" t="str">
            <v>SALEPUR</v>
          </cell>
          <cell r="D23">
            <v>40</v>
          </cell>
        </row>
        <row r="24">
          <cell r="C24" t="str">
            <v>SAMBALPUR</v>
          </cell>
          <cell r="D24">
            <v>60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topLeftCell="A4" zoomScale="160" zoomScaleNormal="160" workbookViewId="0">
      <selection activeCell="M11" sqref="M11"/>
    </sheetView>
  </sheetViews>
  <sheetFormatPr defaultRowHeight="15" customHeight="1"/>
  <cols>
    <col min="1" max="1" width="3.7109375" style="15" customWidth="1"/>
    <col min="2" max="2" width="10.7109375" style="14" customWidth="1"/>
    <col min="3" max="3" width="17.5703125" style="15" customWidth="1"/>
    <col min="4" max="4" width="5.140625" style="15" customWidth="1"/>
    <col min="5" max="5" width="6.5703125" style="11" bestFit="1" customWidth="1"/>
    <col min="6" max="6" width="17" style="16" bestFit="1" customWidth="1"/>
    <col min="7" max="7" width="5.7109375" style="15" customWidth="1"/>
    <col min="8" max="8" width="6.7109375" style="15" customWidth="1"/>
    <col min="9" max="9" width="5" style="11" customWidth="1"/>
    <col min="10" max="10" width="7.28515625" style="11" bestFit="1" customWidth="1"/>
    <col min="11" max="11" width="7.140625" style="11" bestFit="1" customWidth="1"/>
    <col min="12" max="12" width="6.7109375" style="11" bestFit="1" customWidth="1"/>
    <col min="13" max="16384" width="9.140625" style="11"/>
  </cols>
  <sheetData>
    <row r="1" spans="1:12" s="3" customFormat="1" ht="15" customHeight="1">
      <c r="A1" s="29" t="s">
        <v>10</v>
      </c>
      <c r="B1" s="25"/>
      <c r="E1" s="4"/>
      <c r="F1" s="5"/>
      <c r="I1" s="22" t="s">
        <v>17</v>
      </c>
    </row>
    <row r="2" spans="1:12" s="3" customFormat="1" ht="15" customHeight="1">
      <c r="A2" s="29" t="s">
        <v>22</v>
      </c>
      <c r="B2" s="26"/>
      <c r="C2" s="6"/>
      <c r="D2" s="6"/>
      <c r="E2" s="7"/>
      <c r="F2" s="5"/>
      <c r="I2" s="22" t="s">
        <v>40</v>
      </c>
    </row>
    <row r="3" spans="1:12" s="3" customFormat="1" ht="15" customHeight="1">
      <c r="A3" s="30" t="s">
        <v>21</v>
      </c>
      <c r="B3" s="27"/>
      <c r="C3" s="9"/>
      <c r="D3" s="9"/>
      <c r="E3" s="7"/>
      <c r="F3" s="5"/>
      <c r="I3" s="22" t="s">
        <v>18</v>
      </c>
    </row>
    <row r="4" spans="1:12" s="3" customFormat="1" ht="15" customHeight="1">
      <c r="A4" s="31" t="s">
        <v>41</v>
      </c>
      <c r="B4" s="27"/>
      <c r="C4" s="9"/>
      <c r="D4" s="9"/>
      <c r="E4" s="7"/>
      <c r="F4" s="5"/>
      <c r="I4" s="22" t="s">
        <v>2</v>
      </c>
    </row>
    <row r="5" spans="1:12" s="3" customFormat="1" ht="15" customHeight="1">
      <c r="A5" s="24"/>
      <c r="B5" s="28"/>
      <c r="C5" s="9"/>
      <c r="D5" s="9"/>
      <c r="E5" s="7"/>
      <c r="F5" s="5"/>
      <c r="I5" s="23" t="s">
        <v>7</v>
      </c>
    </row>
    <row r="6" spans="1:12" s="3" customFormat="1" ht="15" customHeight="1">
      <c r="A6" s="24"/>
      <c r="B6" s="8"/>
      <c r="C6" s="9"/>
      <c r="D6" s="9"/>
      <c r="E6" s="7"/>
      <c r="F6" s="5"/>
      <c r="H6" s="22"/>
    </row>
    <row r="7" spans="1:12" s="10" customFormat="1" ht="25.5">
      <c r="A7" s="33" t="s">
        <v>6</v>
      </c>
      <c r="B7" s="34" t="s">
        <v>0</v>
      </c>
      <c r="C7" s="33" t="s">
        <v>14</v>
      </c>
      <c r="D7" s="44" t="s">
        <v>15</v>
      </c>
      <c r="E7" s="33" t="s">
        <v>9</v>
      </c>
      <c r="F7" s="33" t="s">
        <v>5</v>
      </c>
      <c r="G7" s="33" t="s">
        <v>1</v>
      </c>
      <c r="H7" s="33" t="s">
        <v>11</v>
      </c>
      <c r="I7" s="33" t="s">
        <v>19</v>
      </c>
      <c r="J7" s="33" t="s">
        <v>23</v>
      </c>
      <c r="K7" s="33" t="s">
        <v>16</v>
      </c>
      <c r="L7" s="33" t="s">
        <v>12</v>
      </c>
    </row>
    <row r="8" spans="1:12" s="10" customFormat="1" ht="15" customHeight="1">
      <c r="A8" s="35">
        <v>1</v>
      </c>
      <c r="B8" s="40">
        <v>44520</v>
      </c>
      <c r="C8" s="35" t="s">
        <v>24</v>
      </c>
      <c r="D8" s="36" t="s">
        <v>25</v>
      </c>
      <c r="E8" s="36" t="s">
        <v>13</v>
      </c>
      <c r="F8" s="36" t="s">
        <v>26</v>
      </c>
      <c r="G8" s="41">
        <v>2</v>
      </c>
      <c r="H8" s="37">
        <f>VLOOKUP(F8,[1]Sheet1!$C$15:$D$24,2,FALSE)</f>
        <v>60</v>
      </c>
      <c r="I8" s="37">
        <f>G8*2</f>
        <v>4</v>
      </c>
      <c r="J8" s="37">
        <f>G8*10</f>
        <v>20</v>
      </c>
      <c r="K8" s="37">
        <v>40</v>
      </c>
      <c r="L8" s="37">
        <f>G8*H8+I8+J8+K8</f>
        <v>184</v>
      </c>
    </row>
    <row r="9" spans="1:12" s="10" customFormat="1" ht="15" customHeight="1">
      <c r="A9" s="35">
        <v>2</v>
      </c>
      <c r="B9" s="40">
        <v>44520</v>
      </c>
      <c r="C9" s="35" t="s">
        <v>27</v>
      </c>
      <c r="D9" s="36" t="s">
        <v>28</v>
      </c>
      <c r="E9" s="36" t="s">
        <v>13</v>
      </c>
      <c r="F9" s="36" t="s">
        <v>29</v>
      </c>
      <c r="G9" s="41">
        <v>2</v>
      </c>
      <c r="H9" s="37">
        <f>VLOOKUP(F9,[1]Sheet1!$C$15:$D$24,2,FALSE)</f>
        <v>60</v>
      </c>
      <c r="I9" s="37">
        <f t="shared" ref="I9:I12" si="0">G9*2</f>
        <v>4</v>
      </c>
      <c r="J9" s="37">
        <f t="shared" ref="J9:J12" si="1">G9*10</f>
        <v>20</v>
      </c>
      <c r="K9" s="37">
        <v>40</v>
      </c>
      <c r="L9" s="37">
        <f t="shared" ref="L9:L12" si="2">G9*H9+I9+J9+K9</f>
        <v>184</v>
      </c>
    </row>
    <row r="10" spans="1:12" s="10" customFormat="1" ht="15" customHeight="1">
      <c r="A10" s="35">
        <v>3</v>
      </c>
      <c r="B10" s="40">
        <v>44527</v>
      </c>
      <c r="C10" s="35" t="s">
        <v>30</v>
      </c>
      <c r="D10" s="36" t="s">
        <v>31</v>
      </c>
      <c r="E10" s="36" t="s">
        <v>13</v>
      </c>
      <c r="F10" s="36" t="s">
        <v>32</v>
      </c>
      <c r="G10" s="41">
        <v>1</v>
      </c>
      <c r="H10" s="37">
        <f>VLOOKUP(F10,[1]Sheet1!$C$15:$D$24,2,FALSE)</f>
        <v>70</v>
      </c>
      <c r="I10" s="37">
        <f t="shared" si="0"/>
        <v>2</v>
      </c>
      <c r="J10" s="37">
        <f t="shared" si="1"/>
        <v>10</v>
      </c>
      <c r="K10" s="37">
        <v>40</v>
      </c>
      <c r="L10" s="37">
        <f t="shared" si="2"/>
        <v>122</v>
      </c>
    </row>
    <row r="11" spans="1:12" s="10" customFormat="1" ht="15" customHeight="1">
      <c r="A11" s="35">
        <v>4</v>
      </c>
      <c r="B11" s="40">
        <v>44527</v>
      </c>
      <c r="C11" s="35" t="s">
        <v>33</v>
      </c>
      <c r="D11" s="36" t="s">
        <v>34</v>
      </c>
      <c r="E11" s="36" t="s">
        <v>13</v>
      </c>
      <c r="F11" s="36" t="s">
        <v>35</v>
      </c>
      <c r="G11" s="41">
        <v>1</v>
      </c>
      <c r="H11" s="37">
        <v>90</v>
      </c>
      <c r="I11" s="37">
        <f t="shared" si="0"/>
        <v>2</v>
      </c>
      <c r="J11" s="37">
        <f t="shared" si="1"/>
        <v>10</v>
      </c>
      <c r="K11" s="37">
        <v>40</v>
      </c>
      <c r="L11" s="37">
        <f t="shared" si="2"/>
        <v>142</v>
      </c>
    </row>
    <row r="12" spans="1:12" s="10" customFormat="1" ht="15" customHeight="1">
      <c r="A12" s="35">
        <v>5</v>
      </c>
      <c r="B12" s="40">
        <v>44527</v>
      </c>
      <c r="C12" s="35" t="s">
        <v>36</v>
      </c>
      <c r="D12" s="36" t="s">
        <v>37</v>
      </c>
      <c r="E12" s="36" t="s">
        <v>13</v>
      </c>
      <c r="F12" s="36" t="s">
        <v>38</v>
      </c>
      <c r="G12" s="41">
        <v>1</v>
      </c>
      <c r="H12" s="37">
        <f>VLOOKUP(F12,[1]Sheet1!$C$15:$D$24,2,FALSE)</f>
        <v>50</v>
      </c>
      <c r="I12" s="37">
        <f t="shared" si="0"/>
        <v>2</v>
      </c>
      <c r="J12" s="37">
        <f t="shared" si="1"/>
        <v>10</v>
      </c>
      <c r="K12" s="37">
        <v>40</v>
      </c>
      <c r="L12" s="37">
        <f t="shared" si="2"/>
        <v>102</v>
      </c>
    </row>
    <row r="13" spans="1:12" s="10" customFormat="1" ht="15" customHeight="1">
      <c r="A13" s="42" t="s">
        <v>39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3">
        <f>SUM(L8:L12)</f>
        <v>734</v>
      </c>
    </row>
    <row r="14" spans="1:12" s="10" customFormat="1" ht="15" customHeight="1">
      <c r="A14"/>
      <c r="B14" s="32"/>
      <c r="C14"/>
      <c r="D14"/>
      <c r="E14"/>
      <c r="F14"/>
      <c r="G14">
        <f>SUM(G8:G12)</f>
        <v>7</v>
      </c>
      <c r="H14"/>
      <c r="I14"/>
      <c r="J14"/>
    </row>
    <row r="15" spans="1:12" ht="15" customHeight="1">
      <c r="A15" s="38" t="s">
        <v>8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 ht="15" customHeight="1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spans="1:8" ht="15" customHeight="1">
      <c r="A17" s="12"/>
      <c r="B17" s="12"/>
      <c r="C17" s="12"/>
      <c r="D17" s="12"/>
      <c r="E17" s="12"/>
      <c r="F17" s="13"/>
      <c r="G17" s="12"/>
      <c r="H17" s="12"/>
    </row>
    <row r="18" spans="1:8" s="7" customFormat="1" ht="15" customHeight="1">
      <c r="A18" s="19" t="s">
        <v>3</v>
      </c>
      <c r="B18" s="17"/>
      <c r="C18" s="6"/>
      <c r="D18" s="6"/>
      <c r="F18" s="18"/>
      <c r="G18" s="6"/>
      <c r="H18" s="6"/>
    </row>
    <row r="19" spans="1:8" s="7" customFormat="1" ht="15" customHeight="1">
      <c r="A19" s="19"/>
      <c r="B19" s="17"/>
      <c r="C19" s="6"/>
      <c r="D19" s="6"/>
      <c r="F19" s="18"/>
      <c r="G19" s="6"/>
      <c r="H19" s="6"/>
    </row>
    <row r="20" spans="1:8" ht="15" customHeight="1">
      <c r="A20" s="20"/>
    </row>
    <row r="21" spans="1:8" ht="15" customHeight="1">
      <c r="A21" s="20" t="s">
        <v>4</v>
      </c>
    </row>
    <row r="22" spans="1:8" ht="15" customHeight="1">
      <c r="A22" s="21"/>
    </row>
  </sheetData>
  <sortState ref="B9:L36">
    <sortCondition ref="B9:B36"/>
    <sortCondition ref="C9:C36"/>
  </sortState>
  <mergeCells count="3">
    <mergeCell ref="A13:K13"/>
    <mergeCell ref="A15:L15"/>
    <mergeCell ref="A16:L16"/>
  </mergeCells>
  <dataValidations count="2">
    <dataValidation type="custom" allowBlank="1" showInputMessage="1" showErrorMessage="1" sqref="A15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6:A17"/>
  </dataValidations>
  <printOptions horizontalCentered="1"/>
  <pageMargins left="7.8740157480315001E-2" right="3.9370078740157501E-2" top="1.2992125984252001" bottom="0.6" header="0.196850393700787" footer="0.2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6:B7"/>
  <sheetViews>
    <sheetView workbookViewId="0">
      <selection activeCell="H22" sqref="H22"/>
    </sheetView>
  </sheetViews>
  <sheetFormatPr defaultRowHeight="15"/>
  <cols>
    <col min="2" max="2" width="54.5703125" style="1" bestFit="1" customWidth="1"/>
    <col min="3" max="3" width="12.85546875" customWidth="1"/>
  </cols>
  <sheetData>
    <row r="6" spans="2:2">
      <c r="B6" s="2"/>
    </row>
    <row r="7" spans="2:2">
      <c r="B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2021-12-21T07:41:20Z</cp:lastPrinted>
  <dcterms:created xsi:type="dcterms:W3CDTF">2010-04-08T11:28:01Z</dcterms:created>
  <dcterms:modified xsi:type="dcterms:W3CDTF">2021-12-21T07:42:00Z</dcterms:modified>
</cp:coreProperties>
</file>