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" i="1"/>
  <c r="J4" s="1"/>
  <c r="H8"/>
  <c r="J8" s="1"/>
  <c r="H7"/>
  <c r="J7" s="1"/>
  <c r="H5"/>
  <c r="J5" s="1"/>
  <c r="H10"/>
  <c r="J10" s="1"/>
  <c r="H11"/>
  <c r="J11" s="1"/>
  <c r="H15"/>
  <c r="J15" s="1"/>
  <c r="H14"/>
  <c r="J14" s="1"/>
  <c r="H9"/>
  <c r="J9" s="1"/>
  <c r="H17"/>
  <c r="J17" s="1"/>
  <c r="H18"/>
  <c r="J18" s="1"/>
  <c r="H19"/>
  <c r="J19" s="1"/>
  <c r="H20"/>
  <c r="J20" s="1"/>
  <c r="H21"/>
  <c r="J21" s="1"/>
  <c r="H22"/>
  <c r="J22" s="1"/>
  <c r="H12"/>
  <c r="J12" s="1"/>
  <c r="H6"/>
  <c r="J6" s="1"/>
  <c r="H16"/>
  <c r="J16" s="1"/>
  <c r="H23"/>
  <c r="J23" s="1"/>
  <c r="H13"/>
  <c r="J13" s="1"/>
  <c r="J24" l="1"/>
</calcChain>
</file>

<file path=xl/sharedStrings.xml><?xml version="1.0" encoding="utf-8"?>
<sst xmlns="http://schemas.openxmlformats.org/spreadsheetml/2006/main" count="116" uniqueCount="86">
  <si>
    <t xml:space="preserve"> DO/5883</t>
  </si>
  <si>
    <t>13/5/2025</t>
  </si>
  <si>
    <t>26</t>
  </si>
  <si>
    <t>02/5/2025</t>
  </si>
  <si>
    <t>18</t>
  </si>
  <si>
    <t>07/5/2025</t>
  </si>
  <si>
    <t>31</t>
  </si>
  <si>
    <t>06/5/2025</t>
  </si>
  <si>
    <t>27</t>
  </si>
  <si>
    <t>17</t>
  </si>
  <si>
    <t>12/5/2025</t>
  </si>
  <si>
    <t>22</t>
  </si>
  <si>
    <t>20</t>
  </si>
  <si>
    <t>14/5/2025</t>
  </si>
  <si>
    <t>29</t>
  </si>
  <si>
    <t>42</t>
  </si>
  <si>
    <t>10/5/2025</t>
  </si>
  <si>
    <t>19/5/2025</t>
  </si>
  <si>
    <t>44</t>
  </si>
  <si>
    <t>20/5/2025</t>
  </si>
  <si>
    <t>47</t>
  </si>
  <si>
    <t>21/5/2025</t>
  </si>
  <si>
    <t>49</t>
  </si>
  <si>
    <t>22/5/2025</t>
  </si>
  <si>
    <t>51</t>
  </si>
  <si>
    <t>23/5/2025</t>
  </si>
  <si>
    <t>103</t>
  </si>
  <si>
    <t>27/5/2025</t>
  </si>
  <si>
    <t>54</t>
  </si>
  <si>
    <t>40</t>
  </si>
  <si>
    <t>36</t>
  </si>
  <si>
    <t>30/5/2025</t>
  </si>
  <si>
    <t>46</t>
  </si>
  <si>
    <t>PATTAMUNDAI</t>
  </si>
  <si>
    <t>JAGATSINGHPUR</t>
  </si>
  <si>
    <t>JAJPUR TOWN</t>
  </si>
  <si>
    <t>NARSINGHPUR</t>
  </si>
  <si>
    <t>NUAPATNA</t>
  </si>
  <si>
    <t>TIRTOL</t>
  </si>
  <si>
    <t>BORIKINA</t>
  </si>
  <si>
    <t>ITAMATI</t>
  </si>
  <si>
    <t>KERILO</t>
  </si>
  <si>
    <t>RAJKANIKA</t>
  </si>
  <si>
    <t>GOP</t>
  </si>
  <si>
    <t>KENDRAPARA</t>
  </si>
  <si>
    <t>SAMBALPUR</t>
  </si>
  <si>
    <t>ATHAMALLIK</t>
  </si>
  <si>
    <t>TIKABALI</t>
  </si>
  <si>
    <t>DAMANJODI</t>
  </si>
  <si>
    <t>CTC</t>
  </si>
  <si>
    <t>DO/02028</t>
  </si>
  <si>
    <t>DO/02226</t>
  </si>
  <si>
    <t>DO/02227</t>
  </si>
  <si>
    <t>DO/02261</t>
  </si>
  <si>
    <t>DO/02519</t>
  </si>
  <si>
    <t>DO/02529</t>
  </si>
  <si>
    <t>DO/02594</t>
  </si>
  <si>
    <t>DO/02677</t>
  </si>
  <si>
    <t>DO/02782</t>
  </si>
  <si>
    <t>DO/02900</t>
  </si>
  <si>
    <t>DO/03006</t>
  </si>
  <si>
    <t>DO/03110</t>
  </si>
  <si>
    <t>DO/03128</t>
  </si>
  <si>
    <t>DO/03204</t>
  </si>
  <si>
    <t>DO/03377</t>
  </si>
  <si>
    <t>JA/02920</t>
  </si>
  <si>
    <t>MA/01130</t>
  </si>
  <si>
    <t>MA/01539</t>
  </si>
  <si>
    <t>MA/02070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</si>
  <si>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</si>
  <si>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</si>
  <si>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</si>
  <si>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</si>
  <si>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</si>
  <si>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</si>
  <si>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</si>
  <si>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</si>
  <si>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</si>
  <si>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AMOUNT</t>
  </si>
  <si>
    <t>BHUBAN</t>
  </si>
  <si>
    <t>INVOICE
PRAGATI LOGISTICS,SAMANTA SAHI KHUNTIA LANE,8984191006
GST No:21AGHPB9356M1Z9</t>
  </si>
  <si>
    <t xml:space="preserve">GG PLAST PRIVATE LIMITED
Address: C/o-Mohini Devi Goenka  Holding No.-237 ,Kathagada Sah 753001 mo-9437579712mo-9437579712,9337725042
GST No:21AAICG7317F1ZW
</t>
  </si>
  <si>
    <t>Thanking you for your business.
PRAGATI LOGISTICS</t>
  </si>
  <si>
    <t>(RUPEES FIVE THOUSAND SIX HUNDRED TWENTY FIVE  ONLY)</t>
  </si>
  <si>
    <t>Kindly, verify &amp; confirm within 7 days, else GST will be filed by 20th JUNE, 2025. 
GST to be paid by Consignor under Reverse Charge Mechanism(RCM) as per GST.</t>
  </si>
  <si>
    <t xml:space="preserve">Bill Date: 31/05/2025
Bill NO  : 6615
Total Amount: 5625.00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</si>
</sst>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6</xdr:col>
      <xdr:colOff>238125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66675"/>
          <a:ext cx="367665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M11" sqref="M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.5703125" customWidth="1"/>
    <col min="9" max="9" width="7" customWidth="1"/>
    <col min="10" max="10" width="10.42578125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80</v>
      </c>
      <c r="I1" s="20"/>
      <c r="J1" s="20"/>
    </row>
    <row r="2" spans="1:10" s="1" customFormat="1" ht="79.5" customHeight="1">
      <c r="A2" s="21" t="s">
        <v>81</v>
      </c>
      <c r="B2" s="22"/>
      <c r="C2" s="22"/>
      <c r="D2" s="22"/>
      <c r="E2" s="22"/>
      <c r="F2" s="22"/>
      <c r="G2" s="23"/>
      <c r="H2" s="19" t="s">
        <v>85</v>
      </c>
      <c r="I2" s="20"/>
      <c r="J2" s="20"/>
    </row>
    <row r="3" spans="1:10" s="5" customFormat="1">
      <c r="A3" s="4" t="s">
        <v>69</v>
      </c>
      <c r="B3" s="4" t="s">
        <v>70</v>
      </c>
      <c r="C3" s="4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6" t="s">
        <v>76</v>
      </c>
      <c r="I3" s="6" t="s">
        <v>77</v>
      </c>
      <c r="J3" s="6" t="s">
        <v>78</v>
      </c>
    </row>
    <row r="4" spans="1:10">
      <c r="A4" s="2">
        <v>1</v>
      </c>
      <c r="B4" s="2" t="s">
        <v>3</v>
      </c>
      <c r="C4" s="2" t="s">
        <v>50</v>
      </c>
      <c r="D4" s="2" t="s">
        <v>4</v>
      </c>
      <c r="E4" s="3" t="s">
        <v>49</v>
      </c>
      <c r="F4" s="2" t="s">
        <v>33</v>
      </c>
      <c r="G4" s="2">
        <v>5</v>
      </c>
      <c r="H4" s="7">
        <f>VLOOKUP(F4,'[1]ANCHOR HEALTH &amp; BEAUTY CARE'!$C$4:$D$249,2,FALSE)</f>
        <v>37.5</v>
      </c>
      <c r="I4" s="7">
        <v>20</v>
      </c>
      <c r="J4" s="7">
        <f>G4*H4+I4</f>
        <v>207.5</v>
      </c>
    </row>
    <row r="5" spans="1:10">
      <c r="A5" s="2">
        <v>2</v>
      </c>
      <c r="B5" s="2" t="s">
        <v>3</v>
      </c>
      <c r="C5" s="2" t="s">
        <v>53</v>
      </c>
      <c r="D5" s="2" t="s">
        <v>9</v>
      </c>
      <c r="E5" s="3" t="s">
        <v>49</v>
      </c>
      <c r="F5" s="2" t="s">
        <v>36</v>
      </c>
      <c r="G5" s="2">
        <v>4</v>
      </c>
      <c r="H5" s="7">
        <f>VLOOKUP(F5,'[1]ANCHOR HEALTH &amp; BEAUTY CARE'!$C$4:$D$249,2,FALSE)</f>
        <v>50</v>
      </c>
      <c r="I5" s="7">
        <v>20</v>
      </c>
      <c r="J5" s="7">
        <f>G5*H5+I5</f>
        <v>220</v>
      </c>
    </row>
    <row r="6" spans="1:10">
      <c r="A6" s="2">
        <v>3</v>
      </c>
      <c r="B6" s="2" t="s">
        <v>3</v>
      </c>
      <c r="C6" s="2" t="s">
        <v>66</v>
      </c>
      <c r="D6" s="2" t="s">
        <v>2</v>
      </c>
      <c r="E6" s="3" t="s">
        <v>49</v>
      </c>
      <c r="F6" s="2" t="s">
        <v>46</v>
      </c>
      <c r="G6" s="2">
        <v>30</v>
      </c>
      <c r="H6" s="7">
        <f>VLOOKUP(F6,'[1]ANCHOR HEALTH &amp; BEAUTY CARE'!$C$4:$D$249,2,FALSE)</f>
        <v>50</v>
      </c>
      <c r="I6" s="7">
        <v>20</v>
      </c>
      <c r="J6" s="7">
        <f>G6*H6+I6</f>
        <v>1520</v>
      </c>
    </row>
    <row r="7" spans="1:10">
      <c r="A7" s="2">
        <v>4</v>
      </c>
      <c r="B7" s="2" t="s">
        <v>7</v>
      </c>
      <c r="C7" s="2" t="s">
        <v>52</v>
      </c>
      <c r="D7" s="2" t="s">
        <v>8</v>
      </c>
      <c r="E7" s="3" t="s">
        <v>49</v>
      </c>
      <c r="F7" s="2" t="s">
        <v>35</v>
      </c>
      <c r="G7" s="2">
        <v>6</v>
      </c>
      <c r="H7" s="7">
        <f>VLOOKUP(F7,'[1]ANCHOR HEALTH &amp; BEAUTY CARE'!$C$4:$D$249,2,FALSE)</f>
        <v>37.5</v>
      </c>
      <c r="I7" s="7">
        <v>20</v>
      </c>
      <c r="J7" s="7">
        <f>G7*H7+I7</f>
        <v>245</v>
      </c>
    </row>
    <row r="8" spans="1:10">
      <c r="A8" s="2">
        <v>5</v>
      </c>
      <c r="B8" s="2" t="s">
        <v>5</v>
      </c>
      <c r="C8" s="2" t="s">
        <v>51</v>
      </c>
      <c r="D8" s="2" t="s">
        <v>6</v>
      </c>
      <c r="E8" s="3" t="s">
        <v>49</v>
      </c>
      <c r="F8" s="2" t="s">
        <v>34</v>
      </c>
      <c r="G8" s="2">
        <v>2</v>
      </c>
      <c r="H8" s="7">
        <f>VLOOKUP(F8,'[1]ANCHOR HEALTH &amp; BEAUTY CARE'!$C$4:$D$249,2,FALSE)</f>
        <v>37.5</v>
      </c>
      <c r="I8" s="7">
        <v>20</v>
      </c>
      <c r="J8" s="7">
        <f>G8*H8+I8</f>
        <v>95</v>
      </c>
    </row>
    <row r="9" spans="1:10">
      <c r="A9" s="2">
        <v>6</v>
      </c>
      <c r="B9" s="2" t="s">
        <v>16</v>
      </c>
      <c r="C9" s="2" t="s">
        <v>58</v>
      </c>
      <c r="D9" s="2" t="s">
        <v>14</v>
      </c>
      <c r="E9" s="3" t="s">
        <v>49</v>
      </c>
      <c r="F9" s="2" t="s">
        <v>41</v>
      </c>
      <c r="G9" s="2">
        <v>4</v>
      </c>
      <c r="H9" s="7">
        <f>VLOOKUP(F9,'[1]ANCHOR HEALTH &amp; BEAUTY CARE'!$C$4:$D$249,2,FALSE)</f>
        <v>50</v>
      </c>
      <c r="I9" s="7">
        <v>20</v>
      </c>
      <c r="J9" s="7">
        <f>G9*H9+I9</f>
        <v>220</v>
      </c>
    </row>
    <row r="10" spans="1:10">
      <c r="A10" s="2">
        <v>7</v>
      </c>
      <c r="B10" s="2" t="s">
        <v>10</v>
      </c>
      <c r="C10" s="2" t="s">
        <v>54</v>
      </c>
      <c r="D10" s="2" t="s">
        <v>11</v>
      </c>
      <c r="E10" s="3" t="s">
        <v>49</v>
      </c>
      <c r="F10" s="2" t="s">
        <v>37</v>
      </c>
      <c r="G10" s="2">
        <v>4</v>
      </c>
      <c r="H10" s="7">
        <f>VLOOKUP(F10,'[1]ANCHOR HEALTH &amp; BEAUTY CARE'!$C$4:$D$249,2,FALSE)</f>
        <v>37.5</v>
      </c>
      <c r="I10" s="7">
        <v>20</v>
      </c>
      <c r="J10" s="7">
        <f>G10*H10+I10</f>
        <v>170</v>
      </c>
    </row>
    <row r="11" spans="1:10">
      <c r="A11" s="2">
        <v>8</v>
      </c>
      <c r="B11" s="2" t="s">
        <v>10</v>
      </c>
      <c r="C11" s="2" t="s">
        <v>55</v>
      </c>
      <c r="D11" s="2" t="s">
        <v>12</v>
      </c>
      <c r="E11" s="3" t="s">
        <v>49</v>
      </c>
      <c r="F11" s="2" t="s">
        <v>38</v>
      </c>
      <c r="G11" s="2">
        <v>4</v>
      </c>
      <c r="H11" s="7">
        <f>VLOOKUP(F11,'[1]ANCHOR HEALTH &amp; BEAUTY CARE'!$C$4:$D$249,2,FALSE)</f>
        <v>37.5</v>
      </c>
      <c r="I11" s="7">
        <v>20</v>
      </c>
      <c r="J11" s="7">
        <f>G11*H11+I11</f>
        <v>170</v>
      </c>
    </row>
    <row r="12" spans="1:10">
      <c r="A12" s="2">
        <v>9</v>
      </c>
      <c r="B12" s="2" t="s">
        <v>10</v>
      </c>
      <c r="C12" s="2" t="s">
        <v>65</v>
      </c>
      <c r="D12" s="2" t="s">
        <v>29</v>
      </c>
      <c r="E12" s="3" t="s">
        <v>49</v>
      </c>
      <c r="F12" s="2" t="s">
        <v>45</v>
      </c>
      <c r="G12" s="2">
        <v>15</v>
      </c>
      <c r="H12" s="7">
        <f>VLOOKUP(F12,'[1]ANCHOR HEALTH &amp; BEAUTY CARE'!$C$4:$D$249,2,FALSE)</f>
        <v>37.5</v>
      </c>
      <c r="I12" s="7">
        <v>20</v>
      </c>
      <c r="J12" s="7">
        <f>G12*H12+I12</f>
        <v>582.5</v>
      </c>
    </row>
    <row r="13" spans="1:10">
      <c r="A13" s="2">
        <v>10</v>
      </c>
      <c r="B13" s="2" t="s">
        <v>1</v>
      </c>
      <c r="C13" s="2" t="s">
        <v>0</v>
      </c>
      <c r="D13" s="2" t="s">
        <v>2</v>
      </c>
      <c r="E13" s="3" t="s">
        <v>49</v>
      </c>
      <c r="F13" s="3" t="s">
        <v>79</v>
      </c>
      <c r="G13" s="2">
        <v>5</v>
      </c>
      <c r="H13" s="7">
        <f>VLOOKUP(F13,'[1]ANCHOR HEALTH &amp; BEAUTY CARE'!$C$4:$D$249,2,FALSE)</f>
        <v>40</v>
      </c>
      <c r="I13" s="7">
        <v>20</v>
      </c>
      <c r="J13" s="7">
        <f>G13*H13+I13</f>
        <v>220</v>
      </c>
    </row>
    <row r="14" spans="1:10">
      <c r="A14" s="2">
        <v>11</v>
      </c>
      <c r="B14" s="2" t="s">
        <v>1</v>
      </c>
      <c r="C14" s="2" t="s">
        <v>57</v>
      </c>
      <c r="D14" s="2" t="s">
        <v>15</v>
      </c>
      <c r="E14" s="3" t="s">
        <v>49</v>
      </c>
      <c r="F14" s="2" t="s">
        <v>40</v>
      </c>
      <c r="G14" s="2">
        <v>10</v>
      </c>
      <c r="H14" s="7">
        <f>VLOOKUP(F14,'[1]ANCHOR HEALTH &amp; BEAUTY CARE'!$C$4:$D$249,2,FALSE)</f>
        <v>40</v>
      </c>
      <c r="I14" s="7">
        <v>20</v>
      </c>
      <c r="J14" s="7">
        <f>G14*H14+I14</f>
        <v>420</v>
      </c>
    </row>
    <row r="15" spans="1:10">
      <c r="A15" s="2">
        <v>12</v>
      </c>
      <c r="B15" s="2" t="s">
        <v>13</v>
      </c>
      <c r="C15" s="2" t="s">
        <v>56</v>
      </c>
      <c r="D15" s="2" t="s">
        <v>14</v>
      </c>
      <c r="E15" s="3" t="s">
        <v>49</v>
      </c>
      <c r="F15" s="2" t="s">
        <v>39</v>
      </c>
      <c r="G15" s="2">
        <v>4</v>
      </c>
      <c r="H15" s="7">
        <f>VLOOKUP(F15,'[1]ANCHOR HEALTH &amp; BEAUTY CARE'!$C$4:$D$249,2,FALSE)</f>
        <v>45</v>
      </c>
      <c r="I15" s="7">
        <v>20</v>
      </c>
      <c r="J15" s="7">
        <f>G15*H15+I15</f>
        <v>200</v>
      </c>
    </row>
    <row r="16" spans="1:10">
      <c r="A16" s="2">
        <v>13</v>
      </c>
      <c r="B16" s="2" t="s">
        <v>13</v>
      </c>
      <c r="C16" s="2" t="s">
        <v>67</v>
      </c>
      <c r="D16" s="2" t="s">
        <v>30</v>
      </c>
      <c r="E16" s="3" t="s">
        <v>49</v>
      </c>
      <c r="F16" s="2" t="s">
        <v>47</v>
      </c>
      <c r="G16" s="2">
        <v>7</v>
      </c>
      <c r="H16" s="7">
        <f>VLOOKUP(F16,'[1]ANCHOR HEALTH &amp; BEAUTY CARE'!$C$4:$D$249,2,FALSE)</f>
        <v>60</v>
      </c>
      <c r="I16" s="7">
        <v>20</v>
      </c>
      <c r="J16" s="7">
        <f>G16*H16+I16</f>
        <v>440</v>
      </c>
    </row>
    <row r="17" spans="1:10">
      <c r="A17" s="2">
        <v>14</v>
      </c>
      <c r="B17" s="2" t="s">
        <v>17</v>
      </c>
      <c r="C17" s="2" t="s">
        <v>59</v>
      </c>
      <c r="D17" s="2" t="s">
        <v>18</v>
      </c>
      <c r="E17" s="3" t="s">
        <v>49</v>
      </c>
      <c r="F17" s="2" t="s">
        <v>34</v>
      </c>
      <c r="G17" s="2">
        <v>1</v>
      </c>
      <c r="H17" s="7">
        <f>VLOOKUP(F17,'[1]ANCHOR HEALTH &amp; BEAUTY CARE'!$C$4:$D$249,2,FALSE)</f>
        <v>37.5</v>
      </c>
      <c r="I17" s="7">
        <v>20</v>
      </c>
      <c r="J17" s="7">
        <f>G17*H17+I17</f>
        <v>57.5</v>
      </c>
    </row>
    <row r="18" spans="1:10">
      <c r="A18" s="2">
        <v>15</v>
      </c>
      <c r="B18" s="2" t="s">
        <v>19</v>
      </c>
      <c r="C18" s="2" t="s">
        <v>60</v>
      </c>
      <c r="D18" s="2" t="s">
        <v>20</v>
      </c>
      <c r="E18" s="3" t="s">
        <v>49</v>
      </c>
      <c r="F18" s="2" t="s">
        <v>42</v>
      </c>
      <c r="G18" s="2">
        <v>4</v>
      </c>
      <c r="H18" s="7">
        <f>VLOOKUP(F18,'[1]ANCHOR HEALTH &amp; BEAUTY CARE'!$C$4:$D$249,2,FALSE)</f>
        <v>43.75</v>
      </c>
      <c r="I18" s="7">
        <v>20</v>
      </c>
      <c r="J18" s="7">
        <f>G18*H18+I18</f>
        <v>195</v>
      </c>
    </row>
    <row r="19" spans="1:10">
      <c r="A19" s="2">
        <v>16</v>
      </c>
      <c r="B19" s="2" t="s">
        <v>21</v>
      </c>
      <c r="C19" s="2" t="s">
        <v>61</v>
      </c>
      <c r="D19" s="2" t="s">
        <v>22</v>
      </c>
      <c r="E19" s="3" t="s">
        <v>49</v>
      </c>
      <c r="F19" s="2" t="s">
        <v>35</v>
      </c>
      <c r="G19" s="2">
        <v>2</v>
      </c>
      <c r="H19" s="7">
        <f>VLOOKUP(F19,'[1]ANCHOR HEALTH &amp; BEAUTY CARE'!$C$4:$D$249,2,FALSE)</f>
        <v>37.5</v>
      </c>
      <c r="I19" s="7">
        <v>20</v>
      </c>
      <c r="J19" s="7">
        <f>G19*H19+I19</f>
        <v>95</v>
      </c>
    </row>
    <row r="20" spans="1:10">
      <c r="A20" s="2">
        <v>17</v>
      </c>
      <c r="B20" s="2" t="s">
        <v>23</v>
      </c>
      <c r="C20" s="2" t="s">
        <v>62</v>
      </c>
      <c r="D20" s="2" t="s">
        <v>24</v>
      </c>
      <c r="E20" s="3" t="s">
        <v>49</v>
      </c>
      <c r="F20" s="2" t="s">
        <v>43</v>
      </c>
      <c r="G20" s="2">
        <v>2</v>
      </c>
      <c r="H20" s="7">
        <f>VLOOKUP(F20,'[1]ANCHOR HEALTH &amp; BEAUTY CARE'!$C$4:$D$249,2,FALSE)</f>
        <v>37.5</v>
      </c>
      <c r="I20" s="7">
        <v>20</v>
      </c>
      <c r="J20" s="7">
        <f>G20*H20+I20</f>
        <v>95</v>
      </c>
    </row>
    <row r="21" spans="1:10">
      <c r="A21" s="2">
        <v>18</v>
      </c>
      <c r="B21" s="2" t="s">
        <v>25</v>
      </c>
      <c r="C21" s="2" t="s">
        <v>63</v>
      </c>
      <c r="D21" s="2" t="s">
        <v>26</v>
      </c>
      <c r="E21" s="3" t="s">
        <v>49</v>
      </c>
      <c r="F21" s="3" t="s">
        <v>79</v>
      </c>
      <c r="G21" s="2">
        <v>5</v>
      </c>
      <c r="H21" s="7">
        <f>VLOOKUP(F21,'[1]ANCHOR HEALTH &amp; BEAUTY CARE'!$C$4:$D$249,2,FALSE)</f>
        <v>40</v>
      </c>
      <c r="I21" s="7">
        <v>20</v>
      </c>
      <c r="J21" s="7">
        <f>G21*H21+I21</f>
        <v>220</v>
      </c>
    </row>
    <row r="22" spans="1:10">
      <c r="A22" s="2">
        <v>19</v>
      </c>
      <c r="B22" s="2" t="s">
        <v>27</v>
      </c>
      <c r="C22" s="2" t="s">
        <v>64</v>
      </c>
      <c r="D22" s="2" t="s">
        <v>28</v>
      </c>
      <c r="E22" s="3" t="s">
        <v>49</v>
      </c>
      <c r="F22" s="2" t="s">
        <v>44</v>
      </c>
      <c r="G22" s="2">
        <v>3</v>
      </c>
      <c r="H22" s="7">
        <f>VLOOKUP(F22,'[1]ANCHOR HEALTH &amp; BEAUTY CARE'!$C$4:$D$249,2,FALSE)</f>
        <v>37.5</v>
      </c>
      <c r="I22" s="7">
        <v>20</v>
      </c>
      <c r="J22" s="7">
        <f>G22*H22+I22</f>
        <v>132.5</v>
      </c>
    </row>
    <row r="23" spans="1:10">
      <c r="A23" s="2">
        <v>20</v>
      </c>
      <c r="B23" s="2" t="s">
        <v>31</v>
      </c>
      <c r="C23" s="2" t="s">
        <v>68</v>
      </c>
      <c r="D23" s="2" t="s">
        <v>32</v>
      </c>
      <c r="E23" s="3" t="s">
        <v>49</v>
      </c>
      <c r="F23" s="2" t="s">
        <v>48</v>
      </c>
      <c r="G23" s="2">
        <v>1</v>
      </c>
      <c r="H23" s="7">
        <f>VLOOKUP(F23,'[1]ANCHOR HEALTH &amp; BEAUTY CARE'!$C$4:$D$249,2,FALSE)</f>
        <v>100</v>
      </c>
      <c r="I23" s="7">
        <v>20</v>
      </c>
      <c r="J23" s="7">
        <f>G23*H23+I23</f>
        <v>120</v>
      </c>
    </row>
    <row r="24" spans="1:10" s="9" customFormat="1">
      <c r="A24" s="10" t="s">
        <v>83</v>
      </c>
      <c r="B24" s="11"/>
      <c r="C24" s="11"/>
      <c r="D24" s="11"/>
      <c r="E24" s="11"/>
      <c r="F24" s="11"/>
      <c r="G24" s="11"/>
      <c r="H24" s="12"/>
      <c r="I24" s="13"/>
      <c r="J24" s="8">
        <f>ROUND(SUM(J4:J23),0)</f>
        <v>5625</v>
      </c>
    </row>
    <row r="25" spans="1:10" s="9" customFormat="1" ht="30" customHeight="1">
      <c r="A25" s="14" t="s">
        <v>84</v>
      </c>
      <c r="B25" s="14"/>
      <c r="C25" s="14"/>
      <c r="D25" s="14"/>
      <c r="E25" s="14"/>
      <c r="F25" s="14"/>
      <c r="G25" s="14"/>
      <c r="H25" s="15"/>
      <c r="I25" s="15"/>
      <c r="J25" s="15"/>
    </row>
    <row r="26" spans="1:10" s="9" customFormat="1" ht="30" customHeight="1">
      <c r="A26" s="14" t="s">
        <v>82</v>
      </c>
      <c r="B26" s="14"/>
      <c r="C26" s="14"/>
      <c r="D26" s="14"/>
      <c r="E26" s="14"/>
      <c r="F26" s="14"/>
      <c r="G26" s="14"/>
      <c r="H26" s="15"/>
      <c r="I26" s="15"/>
      <c r="J26" s="15"/>
    </row>
  </sheetData>
  <sortState ref="B4:J23">
    <sortCondition ref="B4"/>
  </sortState>
  <mergeCells count="7">
    <mergeCell ref="A24:I24"/>
    <mergeCell ref="A25:J25"/>
    <mergeCell ref="A26:J26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24:C26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2025-06-12T08:21:56Z</dcterms:created>
  <dcterms:modified xsi:type="dcterms:W3CDTF">2025-06-17T05:30:39Z</dcterms:modified>
</cp:coreProperties>
</file>