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1" i="1" l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<sst xmlns="http://schemas.openxmlformats.org/spreadsheetml/2006/main" count="88" uniqueCount="63">
  <si>
    <t>INVOICE
PRAGATI LOGISTICS,SAMANTA SAHI KHUNTIA LANE,8984191006
GST No:21AGHPB9356M1Z9</t>
  </si>
  <si>
    <t>2324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</si>
  <si>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</si>
  <si>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</si>
  <si>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JAJPUR ROAD</t>
  </si>
  <si>
    <t xml:space="preserve">GITS FOOD PRODUCT PVT LTD
Address:Samanta sahi cuttack,9937006936
GST No:21AAACG1345D1ZG
</t>
  </si>
  <si>
    <t>SL</t>
  </si>
  <si>
    <t>DATE</t>
  </si>
  <si>
    <t>LR NO</t>
  </si>
  <si>
    <t>INV NO</t>
  </si>
  <si>
    <t>FROM</t>
  </si>
  <si>
    <t>DESTINATION</t>
  </si>
  <si>
    <t>CASE</t>
  </si>
  <si>
    <t>HML</t>
  </si>
  <si>
    <t>DD CH</t>
  </si>
  <si>
    <t xml:space="preserve"> LR CH</t>
  </si>
  <si>
    <t>01/2/2024</t>
  </si>
  <si>
    <t>02/2/2024</t>
  </si>
  <si>
    <t>08/2/2024</t>
  </si>
  <si>
    <t>10/2/2024</t>
  </si>
  <si>
    <t>17/2/2024</t>
  </si>
  <si>
    <t>19/2/2024</t>
  </si>
  <si>
    <t>20/2/2024</t>
  </si>
  <si>
    <t>22/2/2024</t>
  </si>
  <si>
    <t>28/2/2024</t>
  </si>
  <si>
    <t>29/2/2024</t>
  </si>
  <si>
    <t>2772324</t>
  </si>
  <si>
    <t>2852324</t>
  </si>
  <si>
    <t>2822324</t>
  </si>
  <si>
    <t>2842324</t>
  </si>
  <si>
    <t>2902324</t>
  </si>
  <si>
    <t>2932324</t>
  </si>
  <si>
    <t>2912324</t>
  </si>
  <si>
    <t>171</t>
  </si>
  <si>
    <t>299</t>
  </si>
  <si>
    <t>1772324</t>
  </si>
  <si>
    <t>324</t>
  </si>
  <si>
    <t>3032324</t>
  </si>
  <si>
    <t>ROURKELA</t>
  </si>
  <si>
    <t>BERHAMPUR</t>
  </si>
  <si>
    <t>BHUBANESWAR</t>
  </si>
  <si>
    <t>PARADEEP</t>
  </si>
  <si>
    <t>JAGATSINGHPUR</t>
  </si>
  <si>
    <t>CTC</t>
  </si>
  <si>
    <t>PL/MA/19120</t>
  </si>
  <si>
    <t>PL/MA/19029</t>
  </si>
  <si>
    <t>PL/MA/19485</t>
  </si>
  <si>
    <t>PL/MA/19626</t>
  </si>
  <si>
    <t>PL/DO/23557</t>
  </si>
  <si>
    <t>PL/MA/20125</t>
  </si>
  <si>
    <t>PL/MA/20204</t>
  </si>
  <si>
    <t>PL/MA/20219</t>
  </si>
  <si>
    <t>PL/DO/23939</t>
  </si>
  <si>
    <t>PL/DO/24423</t>
  </si>
  <si>
    <t>PL/MA/20712</t>
  </si>
  <si>
    <t>PL/DO/24439</t>
  </si>
  <si>
    <t>PL/MA/20838</t>
  </si>
  <si>
    <t>PL/DO/24571</t>
  </si>
  <si>
    <t>INT. MIX RATE</t>
  </si>
  <si>
    <t>RAJ KHARIAR</t>
  </si>
  <si>
    <t>AMT.</t>
  </si>
  <si>
    <t xml:space="preserve">
Bill Date: 29/02/2024
Bill NO : 40300
Total Amount: 6990.00
</t>
  </si>
  <si>
    <t>(RUPEES SIX THOUSAND NINE HUNDRED NINETY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</si>
</sst>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190500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114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  <cell r="G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  <cell r="F9">
            <v>35</v>
          </cell>
          <cell r="G9">
            <v>45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  <cell r="G16">
            <v>34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  <cell r="G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  <cell r="G20">
            <v>40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  <cell r="G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  <cell r="G35">
            <v>45</v>
          </cell>
        </row>
        <row r="36">
          <cell r="B36" t="str">
            <v>BALASORE</v>
          </cell>
          <cell r="C36">
            <v>100</v>
          </cell>
          <cell r="G36">
            <v>40</v>
          </cell>
        </row>
        <row r="37">
          <cell r="B37" t="str">
            <v>BERHAMPUR</v>
          </cell>
          <cell r="F37">
            <v>37</v>
          </cell>
          <cell r="G37">
            <v>40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  <cell r="G39">
            <v>60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  <cell r="F41">
            <v>50</v>
          </cell>
          <cell r="G41">
            <v>50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  <cell r="G43">
            <v>40</v>
          </cell>
        </row>
        <row r="44">
          <cell r="B44" t="str">
            <v>BARGARH</v>
          </cell>
          <cell r="D44">
            <v>110</v>
          </cell>
          <cell r="E44">
            <v>50</v>
          </cell>
          <cell r="G44">
            <v>55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  <cell r="G45">
            <v>45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  <cell r="G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  <cell r="F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  <cell r="G54">
            <v>70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  <cell r="F56">
            <v>50</v>
          </cell>
        </row>
        <row r="57">
          <cell r="B57" t="str">
            <v>ROURKELA</v>
          </cell>
          <cell r="G57">
            <v>45</v>
          </cell>
        </row>
        <row r="58">
          <cell r="B58" t="str">
            <v>RAJ KHARIAR</v>
          </cell>
          <cell r="G58">
            <v>75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  <cell r="G62">
            <v>45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  <cell r="G65">
            <v>70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R23" sqref="R23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8" style="1" bestFit="1" customWidth="1"/>
    <col min="5" max="5" width="9" style="1" customWidth="1"/>
    <col min="6" max="6" width="15.85546875" style="1" bestFit="1" customWidth="1"/>
    <col min="7" max="7" width="5.85546875" style="1" customWidth="1"/>
    <col min="8" max="8" width="7.7109375" style="1" customWidth="1"/>
    <col min="9" max="9" width="5.5703125" style="2" bestFit="1" customWidth="1"/>
    <col min="10" max="10" width="6.42578125" style="2" bestFit="1" customWidth="1"/>
    <col min="11" max="11" width="6.285156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8" t="s">
        <v>0</v>
      </c>
      <c r="I1" s="9"/>
      <c r="J1" s="9"/>
      <c r="K1" s="9"/>
      <c r="L1" s="10"/>
    </row>
    <row r="2" spans="1:12" ht="60.75" customHeight="1">
      <c r="A2" s="11" t="s">
        <v>5</v>
      </c>
      <c r="B2" s="11"/>
      <c r="C2" s="11"/>
      <c r="D2" s="11"/>
      <c r="E2" s="11"/>
      <c r="F2" s="11"/>
      <c r="G2" s="11"/>
      <c r="H2" s="8" t="s">
        <v>61</v>
      </c>
      <c r="I2" s="9"/>
      <c r="J2" s="9"/>
      <c r="K2" s="9"/>
      <c r="L2" s="10"/>
    </row>
    <row r="3" spans="1:12" s="14" customFormat="1" ht="45">
      <c r="A3" s="12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58</v>
      </c>
      <c r="I3" s="13" t="s">
        <v>13</v>
      </c>
      <c r="J3" s="13" t="s">
        <v>14</v>
      </c>
      <c r="K3" s="13" t="s">
        <v>15</v>
      </c>
      <c r="L3" s="18" t="s">
        <v>60</v>
      </c>
    </row>
    <row r="4" spans="1:12" s="3" customFormat="1" ht="15" customHeight="1">
      <c r="A4" s="5">
        <v>1</v>
      </c>
      <c r="B4" s="4" t="s">
        <v>16</v>
      </c>
      <c r="C4" s="4" t="s">
        <v>45</v>
      </c>
      <c r="D4" s="4" t="s">
        <v>26</v>
      </c>
      <c r="E4" s="4" t="s">
        <v>43</v>
      </c>
      <c r="F4" s="4" t="s">
        <v>38</v>
      </c>
      <c r="G4" s="4">
        <v>14</v>
      </c>
      <c r="H4" s="16">
        <f>VLOOKUP(F4,[1]Sheet1!$B$2:$G$68,6,FALSE)</f>
        <v>45</v>
      </c>
      <c r="I4" s="15">
        <f>G4*1</f>
        <v>14</v>
      </c>
      <c r="J4" s="15">
        <f>G4*5</f>
        <v>70</v>
      </c>
      <c r="K4" s="15">
        <v>25</v>
      </c>
      <c r="L4" s="15">
        <f>G4*H4+I4+J4+K4</f>
        <v>739</v>
      </c>
    </row>
    <row r="5" spans="1:12" s="3" customFormat="1" ht="15" customHeight="1">
      <c r="A5" s="5">
        <v>2</v>
      </c>
      <c r="B5" s="4" t="s">
        <v>17</v>
      </c>
      <c r="C5" s="4" t="s">
        <v>44</v>
      </c>
      <c r="D5" s="4" t="s">
        <v>27</v>
      </c>
      <c r="E5" s="4" t="s">
        <v>43</v>
      </c>
      <c r="F5" s="17" t="s">
        <v>59</v>
      </c>
      <c r="G5" s="4">
        <v>11</v>
      </c>
      <c r="H5" s="16">
        <f>VLOOKUP(F5,[1]Sheet1!$B$2:$G$68,6,FALSE)</f>
        <v>75</v>
      </c>
      <c r="I5" s="15">
        <f t="shared" ref="I5:I17" si="0">G5*1</f>
        <v>11</v>
      </c>
      <c r="J5" s="15">
        <f t="shared" ref="J5:J17" si="1">G5*5</f>
        <v>55</v>
      </c>
      <c r="K5" s="15">
        <v>25</v>
      </c>
      <c r="L5" s="15">
        <f t="shared" ref="L5:L17" si="2">G5*H5+I5+J5+K5</f>
        <v>916</v>
      </c>
    </row>
    <row r="6" spans="1:12" s="3" customFormat="1" ht="15" customHeight="1">
      <c r="A6" s="5">
        <v>3</v>
      </c>
      <c r="B6" s="4" t="s">
        <v>18</v>
      </c>
      <c r="C6" s="4" t="s">
        <v>46</v>
      </c>
      <c r="D6" s="4" t="s">
        <v>28</v>
      </c>
      <c r="E6" s="4" t="s">
        <v>43</v>
      </c>
      <c r="F6" s="17" t="s">
        <v>59</v>
      </c>
      <c r="G6" s="4">
        <v>11</v>
      </c>
      <c r="H6" s="16">
        <f>VLOOKUP(F6,[1]Sheet1!$B$2:$G$68,6,FALSE)</f>
        <v>75</v>
      </c>
      <c r="I6" s="15">
        <f t="shared" si="0"/>
        <v>11</v>
      </c>
      <c r="J6" s="15">
        <f t="shared" si="1"/>
        <v>55</v>
      </c>
      <c r="K6" s="15">
        <v>25</v>
      </c>
      <c r="L6" s="15">
        <f t="shared" si="2"/>
        <v>916</v>
      </c>
    </row>
    <row r="7" spans="1:12" s="3" customFormat="1" ht="15" customHeight="1">
      <c r="A7" s="5">
        <v>4</v>
      </c>
      <c r="B7" s="4" t="s">
        <v>19</v>
      </c>
      <c r="C7" s="4" t="s">
        <v>47</v>
      </c>
      <c r="D7" s="4" t="s">
        <v>29</v>
      </c>
      <c r="E7" s="4" t="s">
        <v>43</v>
      </c>
      <c r="F7" s="4" t="s">
        <v>39</v>
      </c>
      <c r="G7" s="4">
        <v>4</v>
      </c>
      <c r="H7" s="16">
        <f>VLOOKUP(F7,[1]Sheet1!$B$2:$G$68,6,FALSE)</f>
        <v>40</v>
      </c>
      <c r="I7" s="15">
        <f t="shared" si="0"/>
        <v>4</v>
      </c>
      <c r="J7" s="15">
        <f t="shared" si="1"/>
        <v>20</v>
      </c>
      <c r="K7" s="15">
        <v>25</v>
      </c>
      <c r="L7" s="15">
        <f t="shared" si="2"/>
        <v>209</v>
      </c>
    </row>
    <row r="8" spans="1:12" s="3" customFormat="1" ht="15" customHeight="1">
      <c r="A8" s="5">
        <v>5</v>
      </c>
      <c r="B8" s="4" t="s">
        <v>20</v>
      </c>
      <c r="C8" s="4" t="s">
        <v>48</v>
      </c>
      <c r="D8" s="4" t="s">
        <v>1</v>
      </c>
      <c r="E8" s="4" t="s">
        <v>43</v>
      </c>
      <c r="F8" s="4" t="s">
        <v>4</v>
      </c>
      <c r="G8" s="4">
        <v>5</v>
      </c>
      <c r="H8" s="16">
        <f>VLOOKUP(F8,[1]Sheet1!$B$2:$G$68,6,FALSE)</f>
        <v>45</v>
      </c>
      <c r="I8" s="15">
        <f t="shared" si="0"/>
        <v>5</v>
      </c>
      <c r="J8" s="15">
        <f t="shared" si="1"/>
        <v>25</v>
      </c>
      <c r="K8" s="15">
        <v>25</v>
      </c>
      <c r="L8" s="15">
        <f t="shared" si="2"/>
        <v>280</v>
      </c>
    </row>
    <row r="9" spans="1:12" s="3" customFormat="1" ht="15" customHeight="1">
      <c r="A9" s="5">
        <v>6</v>
      </c>
      <c r="B9" s="4" t="s">
        <v>21</v>
      </c>
      <c r="C9" s="4" t="s">
        <v>49</v>
      </c>
      <c r="D9" s="4" t="s">
        <v>30</v>
      </c>
      <c r="E9" s="4" t="s">
        <v>43</v>
      </c>
      <c r="F9" s="4" t="s">
        <v>40</v>
      </c>
      <c r="G9" s="4">
        <v>6</v>
      </c>
      <c r="H9" s="16">
        <f>VLOOKUP(F9,[1]Sheet1!$B$2:$G$68,6,FALSE)</f>
        <v>34</v>
      </c>
      <c r="I9" s="15">
        <f t="shared" si="0"/>
        <v>6</v>
      </c>
      <c r="J9" s="15">
        <f t="shared" si="1"/>
        <v>30</v>
      </c>
      <c r="K9" s="15">
        <v>25</v>
      </c>
      <c r="L9" s="15">
        <f t="shared" si="2"/>
        <v>265</v>
      </c>
    </row>
    <row r="10" spans="1:12" s="3" customFormat="1" ht="15" customHeight="1">
      <c r="A10" s="5">
        <v>7</v>
      </c>
      <c r="B10" s="4" t="s">
        <v>22</v>
      </c>
      <c r="C10" s="4" t="s">
        <v>50</v>
      </c>
      <c r="D10" s="4" t="s">
        <v>31</v>
      </c>
      <c r="E10" s="4" t="s">
        <v>43</v>
      </c>
      <c r="F10" s="4" t="s">
        <v>38</v>
      </c>
      <c r="G10" s="4">
        <v>12</v>
      </c>
      <c r="H10" s="16">
        <f>VLOOKUP(F10,[1]Sheet1!$B$2:$G$68,6,FALSE)</f>
        <v>45</v>
      </c>
      <c r="I10" s="15">
        <f t="shared" si="0"/>
        <v>12</v>
      </c>
      <c r="J10" s="15">
        <f t="shared" si="1"/>
        <v>60</v>
      </c>
      <c r="K10" s="15">
        <v>25</v>
      </c>
      <c r="L10" s="15">
        <f t="shared" si="2"/>
        <v>637</v>
      </c>
    </row>
    <row r="11" spans="1:12" s="3" customFormat="1" ht="15" customHeight="1">
      <c r="A11" s="5">
        <v>8</v>
      </c>
      <c r="B11" s="4" t="s">
        <v>22</v>
      </c>
      <c r="C11" s="4" t="s">
        <v>51</v>
      </c>
      <c r="D11" s="4" t="s">
        <v>32</v>
      </c>
      <c r="E11" s="4" t="s">
        <v>43</v>
      </c>
      <c r="F11" s="4" t="s">
        <v>39</v>
      </c>
      <c r="G11" s="4">
        <v>5</v>
      </c>
      <c r="H11" s="16">
        <f>VLOOKUP(F11,[1]Sheet1!$B$2:$G$68,6,FALSE)</f>
        <v>40</v>
      </c>
      <c r="I11" s="15">
        <f t="shared" si="0"/>
        <v>5</v>
      </c>
      <c r="J11" s="15">
        <f t="shared" si="1"/>
        <v>25</v>
      </c>
      <c r="K11" s="15">
        <v>25</v>
      </c>
      <c r="L11" s="15">
        <f t="shared" si="2"/>
        <v>255</v>
      </c>
    </row>
    <row r="12" spans="1:12" s="3" customFormat="1" ht="15" customHeight="1">
      <c r="A12" s="5">
        <v>9</v>
      </c>
      <c r="B12" s="4" t="s">
        <v>23</v>
      </c>
      <c r="C12" s="4" t="s">
        <v>52</v>
      </c>
      <c r="D12" s="4" t="s">
        <v>33</v>
      </c>
      <c r="E12" s="4" t="s">
        <v>43</v>
      </c>
      <c r="F12" s="4" t="s">
        <v>4</v>
      </c>
      <c r="G12" s="4">
        <v>5</v>
      </c>
      <c r="H12" s="16">
        <f>VLOOKUP(F12,[1]Sheet1!$B$2:$G$68,6,FALSE)</f>
        <v>45</v>
      </c>
      <c r="I12" s="15">
        <f t="shared" si="0"/>
        <v>5</v>
      </c>
      <c r="J12" s="15">
        <f t="shared" si="1"/>
        <v>25</v>
      </c>
      <c r="K12" s="15">
        <v>25</v>
      </c>
      <c r="L12" s="15">
        <f t="shared" si="2"/>
        <v>280</v>
      </c>
    </row>
    <row r="13" spans="1:12" s="3" customFormat="1" ht="15" customHeight="1">
      <c r="A13" s="5">
        <v>10</v>
      </c>
      <c r="B13" s="4" t="s">
        <v>24</v>
      </c>
      <c r="C13" s="4" t="s">
        <v>53</v>
      </c>
      <c r="D13" s="4" t="s">
        <v>34</v>
      </c>
      <c r="E13" s="4" t="s">
        <v>43</v>
      </c>
      <c r="F13" s="4" t="s">
        <v>40</v>
      </c>
      <c r="G13" s="4">
        <v>4</v>
      </c>
      <c r="H13" s="16">
        <f>VLOOKUP(F13,[1]Sheet1!$B$2:$G$68,6,FALSE)</f>
        <v>34</v>
      </c>
      <c r="I13" s="15">
        <f t="shared" si="0"/>
        <v>4</v>
      </c>
      <c r="J13" s="15">
        <f t="shared" si="1"/>
        <v>20</v>
      </c>
      <c r="K13" s="15">
        <v>25</v>
      </c>
      <c r="L13" s="15">
        <f t="shared" si="2"/>
        <v>185</v>
      </c>
    </row>
    <row r="14" spans="1:12" s="3" customFormat="1" ht="15" customHeight="1">
      <c r="A14" s="5">
        <v>11</v>
      </c>
      <c r="B14" s="4" t="s">
        <v>24</v>
      </c>
      <c r="C14" s="4" t="s">
        <v>55</v>
      </c>
      <c r="D14" s="4" t="s">
        <v>36</v>
      </c>
      <c r="E14" s="4" t="s">
        <v>43</v>
      </c>
      <c r="F14" s="4" t="s">
        <v>41</v>
      </c>
      <c r="G14" s="4">
        <v>24</v>
      </c>
      <c r="H14" s="16">
        <f>VLOOKUP(F14,[1]Sheet1!$B$2:$G$68,6,FALSE)</f>
        <v>40</v>
      </c>
      <c r="I14" s="15">
        <f t="shared" si="0"/>
        <v>24</v>
      </c>
      <c r="J14" s="15">
        <f t="shared" si="1"/>
        <v>120</v>
      </c>
      <c r="K14" s="15">
        <v>25</v>
      </c>
      <c r="L14" s="15">
        <f t="shared" si="2"/>
        <v>1129</v>
      </c>
    </row>
    <row r="15" spans="1:12" s="3" customFormat="1" ht="15" customHeight="1">
      <c r="A15" s="5">
        <v>12</v>
      </c>
      <c r="B15" s="4" t="s">
        <v>24</v>
      </c>
      <c r="C15" s="4" t="s">
        <v>54</v>
      </c>
      <c r="D15" s="4" t="s">
        <v>35</v>
      </c>
      <c r="E15" s="4" t="s">
        <v>43</v>
      </c>
      <c r="F15" s="4" t="s">
        <v>39</v>
      </c>
      <c r="G15" s="4">
        <v>17</v>
      </c>
      <c r="H15" s="16">
        <f>VLOOKUP(F15,[1]Sheet1!$B$2:$G$68,6,FALSE)</f>
        <v>40</v>
      </c>
      <c r="I15" s="15">
        <f t="shared" si="0"/>
        <v>17</v>
      </c>
      <c r="J15" s="15">
        <f t="shared" si="1"/>
        <v>85</v>
      </c>
      <c r="K15" s="15">
        <v>25</v>
      </c>
      <c r="L15" s="15">
        <f t="shared" si="2"/>
        <v>807</v>
      </c>
    </row>
    <row r="16" spans="1:12" s="3" customFormat="1" ht="15" customHeight="1">
      <c r="A16" s="5">
        <v>13</v>
      </c>
      <c r="B16" s="4" t="s">
        <v>25</v>
      </c>
      <c r="C16" s="4" t="s">
        <v>57</v>
      </c>
      <c r="D16" s="4" t="s">
        <v>1</v>
      </c>
      <c r="E16" s="4" t="s">
        <v>43</v>
      </c>
      <c r="F16" s="4" t="s">
        <v>42</v>
      </c>
      <c r="G16" s="4">
        <v>5</v>
      </c>
      <c r="H16" s="16">
        <f>VLOOKUP(F16,[1]Sheet1!$B$2:$G$68,6,FALSE)</f>
        <v>40</v>
      </c>
      <c r="I16" s="15">
        <f t="shared" si="0"/>
        <v>5</v>
      </c>
      <c r="J16" s="15">
        <f t="shared" si="1"/>
        <v>25</v>
      </c>
      <c r="K16" s="15">
        <v>25</v>
      </c>
      <c r="L16" s="15">
        <f t="shared" si="2"/>
        <v>255</v>
      </c>
    </row>
    <row r="17" spans="1:12" ht="15" customHeight="1">
      <c r="A17" s="5">
        <v>14</v>
      </c>
      <c r="B17" s="4" t="s">
        <v>25</v>
      </c>
      <c r="C17" s="4" t="s">
        <v>56</v>
      </c>
      <c r="D17" s="4" t="s">
        <v>37</v>
      </c>
      <c r="E17" s="4" t="s">
        <v>43</v>
      </c>
      <c r="F17" s="4" t="s">
        <v>39</v>
      </c>
      <c r="G17" s="4">
        <v>2</v>
      </c>
      <c r="H17" s="16">
        <f>VLOOKUP(F17,[1]Sheet1!$B$2:$G$68,6,FALSE)</f>
        <v>40</v>
      </c>
      <c r="I17" s="15">
        <f t="shared" si="0"/>
        <v>2</v>
      </c>
      <c r="J17" s="15">
        <f t="shared" si="1"/>
        <v>10</v>
      </c>
      <c r="K17" s="15">
        <v>25</v>
      </c>
      <c r="L17" s="15">
        <f t="shared" si="2"/>
        <v>117</v>
      </c>
    </row>
    <row r="18" spans="1:12" s="24" customFormat="1" ht="15" customHeight="1">
      <c r="A18" s="20" t="s">
        <v>62</v>
      </c>
      <c r="B18" s="21"/>
      <c r="C18" s="21"/>
      <c r="D18" s="21"/>
      <c r="E18" s="21"/>
      <c r="F18" s="21"/>
      <c r="G18" s="21"/>
      <c r="H18" s="21"/>
      <c r="I18" s="22"/>
      <c r="J18" s="22"/>
      <c r="K18" s="22"/>
      <c r="L18" s="23">
        <f>SUM(L4:L17)</f>
        <v>6990</v>
      </c>
    </row>
    <row r="19" spans="1:12" s="3" customFormat="1" ht="30" customHeight="1">
      <c r="A19" s="6" t="s">
        <v>3</v>
      </c>
      <c r="B19" s="6"/>
      <c r="C19" s="6"/>
      <c r="D19" s="6"/>
      <c r="E19" s="6"/>
      <c r="F19" s="6"/>
      <c r="G19" s="6"/>
      <c r="H19" s="6"/>
      <c r="I19" s="7"/>
      <c r="J19" s="7"/>
      <c r="K19" s="7"/>
      <c r="L19" s="7"/>
    </row>
    <row r="20" spans="1:12" s="3" customFormat="1" ht="30" customHeight="1">
      <c r="A20" s="6" t="s">
        <v>2</v>
      </c>
      <c r="B20" s="6"/>
      <c r="C20" s="6"/>
      <c r="D20" s="6"/>
      <c r="E20" s="6"/>
      <c r="F20" s="6"/>
      <c r="G20" s="6"/>
      <c r="H20" s="6"/>
      <c r="I20" s="7"/>
      <c r="J20" s="7"/>
      <c r="K20" s="7"/>
      <c r="L20" s="7"/>
    </row>
    <row r="21" spans="1:12">
      <c r="G21" s="19">
        <f>SUM(G4:G17)</f>
        <v>125</v>
      </c>
    </row>
  </sheetData>
  <sortState ref="B4:L17">
    <sortCondition ref="B4:B17"/>
    <sortCondition ref="C4:C17"/>
  </sortState>
  <mergeCells count="7">
    <mergeCell ref="A19:L19"/>
    <mergeCell ref="A20:L20"/>
    <mergeCell ref="H1:L1"/>
    <mergeCell ref="H2:L2"/>
    <mergeCell ref="A18:K18"/>
    <mergeCell ref="A1:G1"/>
    <mergeCell ref="A2:G2"/>
  </mergeCells>
  <pageMargins left="0.3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2024-03-15T08:55:34Z</cp:lastPrinted>
  <dcterms:created xsi:type="dcterms:W3CDTF">2024-03-10T06:34:17Z</dcterms:created>
  <dcterms:modified xsi:type="dcterms:W3CDTF">2024-03-15T08:55:34Z</dcterms:modified>
</cp:coreProperties>
</file>