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AF82D567-8396-441E-9978-4838345EA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L5" i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4" i="1"/>
  <c r="L4" i="1" s="1"/>
  <c r="L12" i="1" l="1"/>
</calcChain>
</file>

<file path=xl/sharedStrings.xml><?xml version="1.0" encoding="utf-8"?>
<sst xmlns="http://schemas.openxmlformats.org/spreadsheetml/2006/main" count="58" uniqueCount="48">
  <si>
    <t>INVOICE
PRAGATI LOGISTICS,SAMANTA SAHI KHUNTIA LANE,8984191006
GST No:21AGHPB9356M1Z9</t>
  </si>
  <si>
    <t>03/8/2024</t>
  </si>
  <si>
    <t>129</t>
  </si>
  <si>
    <t>07/8/2024</t>
  </si>
  <si>
    <t>130</t>
  </si>
  <si>
    <t>10/8/2024</t>
  </si>
  <si>
    <t>452</t>
  </si>
  <si>
    <t>21/8/2024</t>
  </si>
  <si>
    <t>139</t>
  </si>
  <si>
    <t>24/8/2024</t>
  </si>
  <si>
    <t>477</t>
  </si>
  <si>
    <t>137</t>
  </si>
  <si>
    <t>474</t>
  </si>
  <si>
    <t>31/8/2024</t>
  </si>
  <si>
    <t>496</t>
  </si>
  <si>
    <t>Thanking you for your business.
PRAGATI LOGISTICS</t>
  </si>
  <si>
    <t>PURI</t>
  </si>
  <si>
    <t>SAINKUL</t>
  </si>
  <si>
    <t>BHADRAK</t>
  </si>
  <si>
    <t>ANGUL</t>
  </si>
  <si>
    <t>AMIYAJHARI</t>
  </si>
  <si>
    <t>BARIPADA</t>
  </si>
  <si>
    <t>JAJPUR TOWN</t>
  </si>
  <si>
    <t>CTC</t>
  </si>
  <si>
    <t>PL/JA/10104</t>
  </si>
  <si>
    <t>PL/JA/10486</t>
  </si>
  <si>
    <t>PL/JA/10679</t>
  </si>
  <si>
    <t>PL/JA/11471</t>
  </si>
  <si>
    <t>PL/JA/11818</t>
  </si>
  <si>
    <t>PL/JA/11614</t>
  </si>
  <si>
    <t>PL/JA/11824</t>
  </si>
  <si>
    <t>PL/JA/12839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</si>
  <si>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</si>
  <si>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</si>
  <si>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</si>
  <si>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</si>
  <si>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</si>
  <si>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</si>
  <si>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</si>
  <si>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</si>
  <si>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</si>
  <si>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</si>
  <si>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</si>
  <si>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AMOUNT</t>
  </si>
  <si>
    <t xml:space="preserve">GLAZE PLASTIC INDUSTRIES
Address:Choudwar Industrial Estate Plot No-174,Cuttack-754027 ODISHA,9437157800
GST No:21ADHPN2947D1ZV
</t>
  </si>
  <si>
    <t xml:space="preserve">Bill Date:31/08/2024
Bill NO : 18589
Total Amount:2613.00
</t>
  </si>
  <si>
    <t>(RUPEES TWO THOUSAND SIX HUNDRED THIRTEEN ONLY)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</si>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</sst>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7</xdr:col>
      <xdr:colOff>295275</xdr:colOff>
      <xdr:row>0</xdr:row>
      <xdr:rowOff>1009651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1"/>
          <a:ext cx="4152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S13" sqref="S13"/>
    </sheetView>
  </sheetViews>
  <sheetFormatPr defaultRowHeight="15"/>
  <cols>
    <col min="1" max="1" width="3.42578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6.42578125" style="2" customWidth="1"/>
    <col min="10" max="11" width="7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6.5" customHeight="1">
      <c r="A2" s="18" t="s">
        <v>44</v>
      </c>
      <c r="B2" s="19"/>
      <c r="C2" s="19"/>
      <c r="D2" s="19"/>
      <c r="E2" s="19"/>
      <c r="F2" s="19"/>
      <c r="G2" s="19"/>
      <c r="H2" s="20"/>
      <c r="I2" s="21" t="s">
        <v>45</v>
      </c>
      <c r="J2" s="21"/>
      <c r="K2" s="21"/>
      <c r="L2" s="21"/>
    </row>
    <row r="3" spans="1:12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9" t="s">
        <v>39</v>
      </c>
      <c r="I3" s="9" t="s">
        <v>40</v>
      </c>
      <c r="J3" s="9" t="s">
        <v>41</v>
      </c>
      <c r="K3" s="9" t="s">
        <v>42</v>
      </c>
      <c r="L3" s="9" t="s">
        <v>43</v>
      </c>
    </row>
    <row r="4" spans="1:12">
      <c r="A4" s="11">
        <v>1</v>
      </c>
      <c r="B4" s="4" t="s">
        <v>1</v>
      </c>
      <c r="C4" s="4" t="s">
        <v>24</v>
      </c>
      <c r="D4" s="8" t="s">
        <v>23</v>
      </c>
      <c r="E4" s="4" t="s">
        <v>16</v>
      </c>
      <c r="F4" s="4" t="s">
        <v>2</v>
      </c>
      <c r="G4" s="4">
        <v>2</v>
      </c>
      <c r="H4" s="6">
        <f>VLOOKUP(E4,'[1]GLAZE PLASTICS'!$C$4:$D$59,2,FALSE)</f>
        <v>100</v>
      </c>
      <c r="I4" s="6">
        <v>4</v>
      </c>
      <c r="J4" s="6">
        <v>50</v>
      </c>
      <c r="K4" s="6">
        <v>25</v>
      </c>
      <c r="L4" s="6">
        <f>G4*H4+I4+J4+K4</f>
        <v>279</v>
      </c>
    </row>
    <row r="5" spans="1:12">
      <c r="A5" s="11">
        <v>2</v>
      </c>
      <c r="B5" s="4" t="s">
        <v>3</v>
      </c>
      <c r="C5" s="4" t="s">
        <v>25</v>
      </c>
      <c r="D5" s="8" t="s">
        <v>23</v>
      </c>
      <c r="E5" s="4" t="s">
        <v>17</v>
      </c>
      <c r="F5" s="4" t="s">
        <v>4</v>
      </c>
      <c r="G5" s="4">
        <v>2</v>
      </c>
      <c r="H5" s="10">
        <v>100</v>
      </c>
      <c r="I5" s="6">
        <v>4</v>
      </c>
      <c r="J5" s="6">
        <v>50</v>
      </c>
      <c r="K5" s="6">
        <v>25</v>
      </c>
      <c r="L5" s="6">
        <f t="shared" ref="L5:L11" si="0">G5*H5+I5+J5+K5</f>
        <v>279</v>
      </c>
    </row>
    <row r="6" spans="1:12">
      <c r="A6" s="11">
        <v>3</v>
      </c>
      <c r="B6" s="4" t="s">
        <v>5</v>
      </c>
      <c r="C6" s="4" t="s">
        <v>26</v>
      </c>
      <c r="D6" s="8" t="s">
        <v>23</v>
      </c>
      <c r="E6" s="4" t="s">
        <v>18</v>
      </c>
      <c r="F6" s="4" t="s">
        <v>6</v>
      </c>
      <c r="G6" s="4">
        <v>2</v>
      </c>
      <c r="H6" s="6">
        <f>VLOOKUP(E6,'[1]GLAZE PLASTICS'!$C$4:$D$59,2,FALSE)</f>
        <v>100</v>
      </c>
      <c r="I6" s="6">
        <v>4</v>
      </c>
      <c r="J6" s="6">
        <v>50</v>
      </c>
      <c r="K6" s="6">
        <v>25</v>
      </c>
      <c r="L6" s="6">
        <f t="shared" si="0"/>
        <v>279</v>
      </c>
    </row>
    <row r="7" spans="1:12">
      <c r="A7" s="11">
        <v>4</v>
      </c>
      <c r="B7" s="4" t="s">
        <v>7</v>
      </c>
      <c r="C7" s="4" t="s">
        <v>27</v>
      </c>
      <c r="D7" s="8" t="s">
        <v>23</v>
      </c>
      <c r="E7" s="4" t="s">
        <v>19</v>
      </c>
      <c r="F7" s="4" t="s">
        <v>8</v>
      </c>
      <c r="G7" s="4">
        <v>1</v>
      </c>
      <c r="H7" s="6">
        <f>VLOOKUP(E7,'[1]GLAZE PLASTICS'!$C$4:$D$59,2,FALSE)</f>
        <v>100</v>
      </c>
      <c r="I7" s="6">
        <v>2</v>
      </c>
      <c r="J7" s="6">
        <v>25</v>
      </c>
      <c r="K7" s="6">
        <v>25</v>
      </c>
      <c r="L7" s="6">
        <f t="shared" si="0"/>
        <v>152</v>
      </c>
    </row>
    <row r="8" spans="1:12">
      <c r="A8" s="11">
        <v>5</v>
      </c>
      <c r="B8" s="4" t="s">
        <v>9</v>
      </c>
      <c r="C8" s="4" t="s">
        <v>28</v>
      </c>
      <c r="D8" s="8" t="s">
        <v>23</v>
      </c>
      <c r="E8" s="4" t="s">
        <v>16</v>
      </c>
      <c r="F8" s="4" t="s">
        <v>10</v>
      </c>
      <c r="G8" s="4">
        <v>1</v>
      </c>
      <c r="H8" s="6">
        <f>VLOOKUP(E8,'[1]GLAZE PLASTICS'!$C$4:$D$59,2,FALSE)</f>
        <v>100</v>
      </c>
      <c r="I8" s="6">
        <v>2</v>
      </c>
      <c r="J8" s="6">
        <v>25</v>
      </c>
      <c r="K8" s="6">
        <v>25</v>
      </c>
      <c r="L8" s="6">
        <f t="shared" si="0"/>
        <v>152</v>
      </c>
    </row>
    <row r="9" spans="1:12">
      <c r="A9" s="11">
        <v>6</v>
      </c>
      <c r="B9" s="4" t="s">
        <v>7</v>
      </c>
      <c r="C9" s="4" t="s">
        <v>29</v>
      </c>
      <c r="D9" s="8" t="s">
        <v>23</v>
      </c>
      <c r="E9" s="4" t="s">
        <v>20</v>
      </c>
      <c r="F9" s="4" t="s">
        <v>11</v>
      </c>
      <c r="G9" s="4">
        <v>2</v>
      </c>
      <c r="H9" s="6">
        <f>VLOOKUP(E9,'[1]GLAZE PLASTICS'!$C$4:$D$59,2,FALSE)</f>
        <v>100</v>
      </c>
      <c r="I9" s="6">
        <v>4</v>
      </c>
      <c r="J9" s="6">
        <v>50</v>
      </c>
      <c r="K9" s="6">
        <v>25</v>
      </c>
      <c r="L9" s="6">
        <f t="shared" si="0"/>
        <v>279</v>
      </c>
    </row>
    <row r="10" spans="1:12">
      <c r="A10" s="11">
        <v>7</v>
      </c>
      <c r="B10" s="4" t="s">
        <v>9</v>
      </c>
      <c r="C10" s="4" t="s">
        <v>30</v>
      </c>
      <c r="D10" s="8" t="s">
        <v>23</v>
      </c>
      <c r="E10" s="4" t="s">
        <v>21</v>
      </c>
      <c r="F10" s="4" t="s">
        <v>12</v>
      </c>
      <c r="G10" s="4">
        <v>3</v>
      </c>
      <c r="H10" s="6">
        <f>VLOOKUP(E10,'[1]GLAZE PLASTICS'!$C$4:$D$59,2,FALSE)</f>
        <v>100</v>
      </c>
      <c r="I10" s="6">
        <v>6</v>
      </c>
      <c r="J10" s="6">
        <v>75</v>
      </c>
      <c r="K10" s="6">
        <v>25</v>
      </c>
      <c r="L10" s="6">
        <f t="shared" si="0"/>
        <v>406</v>
      </c>
    </row>
    <row r="11" spans="1:12">
      <c r="A11" s="11">
        <v>8</v>
      </c>
      <c r="B11" s="4" t="s">
        <v>13</v>
      </c>
      <c r="C11" s="4" t="s">
        <v>31</v>
      </c>
      <c r="D11" s="8" t="s">
        <v>23</v>
      </c>
      <c r="E11" s="4" t="s">
        <v>22</v>
      </c>
      <c r="F11" s="4" t="s">
        <v>14</v>
      </c>
      <c r="G11" s="4">
        <v>6</v>
      </c>
      <c r="H11" s="6">
        <f>VLOOKUP(E11,'[1]GLAZE PLASTICS'!$C$4:$D$59,2,FALSE)</f>
        <v>100</v>
      </c>
      <c r="I11" s="6">
        <v>12</v>
      </c>
      <c r="J11" s="6">
        <v>150</v>
      </c>
      <c r="K11" s="6">
        <v>25</v>
      </c>
      <c r="L11" s="6">
        <f t="shared" si="0"/>
        <v>787</v>
      </c>
    </row>
    <row r="12" spans="1:12" s="3" customFormat="1">
      <c r="A12" s="12" t="s">
        <v>46</v>
      </c>
      <c r="B12" s="13"/>
      <c r="C12" s="13"/>
      <c r="D12" s="13"/>
      <c r="E12" s="13"/>
      <c r="F12" s="13"/>
      <c r="G12" s="13"/>
      <c r="H12" s="14"/>
      <c r="I12" s="14"/>
      <c r="J12" s="14"/>
      <c r="K12" s="15"/>
      <c r="L12" s="7">
        <f>SUM(L4:L11)</f>
        <v>2613</v>
      </c>
    </row>
    <row r="13" spans="1:12" s="3" customFormat="1" ht="30" customHeight="1">
      <c r="A13" s="16" t="s">
        <v>47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1:12" s="3" customFormat="1" ht="30" customHeight="1">
      <c r="A14" s="16" t="s">
        <v>15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  <row r="15" spans="1:12">
      <c r="G15" s="11">
        <f>SUM(G4:G11)</f>
        <v>19</v>
      </c>
    </row>
  </sheetData>
  <mergeCells count="7">
    <mergeCell ref="A12:K12"/>
    <mergeCell ref="A13:L13"/>
    <mergeCell ref="A14:L14"/>
    <mergeCell ref="A1:H1"/>
    <mergeCell ref="A2:H2"/>
    <mergeCell ref="I1:L1"/>
    <mergeCell ref="I2:L2"/>
  </mergeCells>
  <pageMargins left="0.39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2024-09-14T12:15:22Z</cp:lastPrinted>
  <dcterms:created xsi:type="dcterms:W3CDTF">2024-09-11T08:45:15Z</dcterms:created>
  <dcterms:modified xsi:type="dcterms:W3CDTF">2024-09-16T08:19:56Z</dcterms:modified>
</cp:coreProperties>
</file>