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ZARDA!$A$3:$N$137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L134" i="1"/>
  <c r="G135"/>
  <c r="J133"/>
  <c r="L133" s="1"/>
  <c r="J132"/>
  <c r="L132" s="1"/>
  <c r="J131"/>
  <c r="L131" s="1"/>
  <c r="J130"/>
  <c r="L130" s="1"/>
  <c r="J129"/>
  <c r="L129" s="1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L56" s="1"/>
  <c r="J55"/>
  <c r="L55" s="1"/>
  <c r="J54"/>
  <c r="L54" s="1"/>
  <c r="J53"/>
  <c r="L53" s="1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J4"/>
  <c r="L4"/>
  <c r="L57" l="1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</calcChain>
</file>

<file path=xl/sharedStrings.xml><?xml version="1.0" encoding="utf-8"?>
<sst xmlns="http://schemas.openxmlformats.org/spreadsheetml/2006/main" count="674" uniqueCount="342">
  <si>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</si>
  <si>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</si>
  <si>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</si>
  <si>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</si>
  <si>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</si>
  <si>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</si>
  <si>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</si>
  <si>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</si>
  <si>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</si>
  <si>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</si>
  <si>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</si>
  <si>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</si>
  <si>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</si>
  <si>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</si>
  <si>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</si>
  <si>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</si>
  <si>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</si>
  <si>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</si>
  <si>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</si>
  <si>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</si>
  <si>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</si>
  <si>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</si>
  <si>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</si>
  <si>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</si>
  <si>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</si>
  <si>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</si>
  <si>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JAJPUR ROAD</t>
  </si>
  <si>
    <t>NAYAHATA</t>
  </si>
  <si>
    <t>SL.</t>
  </si>
  <si>
    <t>LR NO.</t>
  </si>
  <si>
    <t>INV. NO.</t>
  </si>
  <si>
    <t>REMARKS</t>
  </si>
  <si>
    <t>KEONJHAR</t>
  </si>
  <si>
    <t>BALICHANDRAPUR</t>
  </si>
  <si>
    <t>DHALAPATHAR</t>
  </si>
  <si>
    <t>BALUGAON</t>
  </si>
  <si>
    <t>SORO</t>
  </si>
  <si>
    <t>NILAGIRI</t>
  </si>
  <si>
    <t>PANIKOILI</t>
  </si>
  <si>
    <t>RAJ SUNAKHALA</t>
  </si>
  <si>
    <t>JODA</t>
  </si>
  <si>
    <t>SINGHPUR</t>
  </si>
  <si>
    <t>KUPARI</t>
  </si>
  <si>
    <t>BILAHATA</t>
  </si>
  <si>
    <t>KONARK</t>
  </si>
  <si>
    <t>RAMCHANDRAPUR</t>
  </si>
  <si>
    <t>CHANDANPUR</t>
  </si>
  <si>
    <t>BOLANGIR</t>
  </si>
  <si>
    <t>BERHAMPUR</t>
  </si>
  <si>
    <t>DEHURDA</t>
  </si>
  <si>
    <t>PARALAKHEMUNDI</t>
  </si>
  <si>
    <t>BASANTIA</t>
  </si>
  <si>
    <t>ATHAGARH</t>
  </si>
  <si>
    <t>BASTA</t>
  </si>
  <si>
    <t>SARANAKUL</t>
  </si>
  <si>
    <t>01/3/2025</t>
  </si>
  <si>
    <t>PL/JA/26831</t>
  </si>
  <si>
    <t>0821</t>
  </si>
  <si>
    <t>PL/JA/26833</t>
  </si>
  <si>
    <t>0779</t>
  </si>
  <si>
    <t>MANGALPUR</t>
  </si>
  <si>
    <t>PL/JA/26835</t>
  </si>
  <si>
    <t>0778</t>
  </si>
  <si>
    <t>PL/JA/26841</t>
  </si>
  <si>
    <t>0829</t>
  </si>
  <si>
    <t>PL/JA/26868</t>
  </si>
  <si>
    <t>0894</t>
  </si>
  <si>
    <t>PL/JA/26870</t>
  </si>
  <si>
    <t>0893</t>
  </si>
  <si>
    <t>PL/JA/26871</t>
  </si>
  <si>
    <t>0892</t>
  </si>
  <si>
    <t>02/3/2025</t>
  </si>
  <si>
    <t>PL/JA/26916</t>
  </si>
  <si>
    <t>845</t>
  </si>
  <si>
    <t>03/3/2025</t>
  </si>
  <si>
    <t>PL/JA/26974</t>
  </si>
  <si>
    <t>0852</t>
  </si>
  <si>
    <t>PL/JA/27076</t>
  </si>
  <si>
    <t>873</t>
  </si>
  <si>
    <t>11/3/2025</t>
  </si>
  <si>
    <t>PL/JA/27621</t>
  </si>
  <si>
    <t>0913</t>
  </si>
  <si>
    <t>13/3/2025</t>
  </si>
  <si>
    <t>PL/JA/27789</t>
  </si>
  <si>
    <t>924</t>
  </si>
  <si>
    <t>PL/JA/27790</t>
  </si>
  <si>
    <t>927</t>
  </si>
  <si>
    <t>BASUDEVPUR</t>
  </si>
  <si>
    <t>PL/JA/27791</t>
  </si>
  <si>
    <t>926</t>
  </si>
  <si>
    <t>PL/JA/27822</t>
  </si>
  <si>
    <t>925</t>
  </si>
  <si>
    <t>JARKA</t>
  </si>
  <si>
    <t>PL/JA/27825</t>
  </si>
  <si>
    <t>0922</t>
  </si>
  <si>
    <t>PL/JA/27997</t>
  </si>
  <si>
    <t>0923</t>
  </si>
  <si>
    <t>24/3/2025</t>
  </si>
  <si>
    <t>PL/JA/28520</t>
  </si>
  <si>
    <t>1040</t>
  </si>
  <si>
    <t>PL/JA/28522</t>
  </si>
  <si>
    <t>1041</t>
  </si>
  <si>
    <t>25/3/2025</t>
  </si>
  <si>
    <t>PL/JA/28458</t>
  </si>
  <si>
    <t>1021</t>
  </si>
  <si>
    <t>PL/JA/28459</t>
  </si>
  <si>
    <t>1027</t>
  </si>
  <si>
    <t>PL/JA/28460</t>
  </si>
  <si>
    <t>1024</t>
  </si>
  <si>
    <t>PL/JA/28461</t>
  </si>
  <si>
    <t>1025</t>
  </si>
  <si>
    <t>PL/JA/28462</t>
  </si>
  <si>
    <t>1020</t>
  </si>
  <si>
    <t>PL/JA/28471</t>
  </si>
  <si>
    <t>1016</t>
  </si>
  <si>
    <t>PL/JA/28472</t>
  </si>
  <si>
    <t>1022</t>
  </si>
  <si>
    <t>PL/JA/28473</t>
  </si>
  <si>
    <t>1017</t>
  </si>
  <si>
    <t>PL/JA/28474</t>
  </si>
  <si>
    <t>1018</t>
  </si>
  <si>
    <t>PL/JA/28475</t>
  </si>
  <si>
    <t>1023</t>
  </si>
  <si>
    <t>PL/JA/28476</t>
  </si>
  <si>
    <t>1019</t>
  </si>
  <si>
    <t>PL/JA/28477</t>
  </si>
  <si>
    <t>1026</t>
  </si>
  <si>
    <t>PL/JA/28478</t>
  </si>
  <si>
    <t>1015</t>
  </si>
  <si>
    <t>PL/JA/28519</t>
  </si>
  <si>
    <t>1039</t>
  </si>
  <si>
    <t>26/3/2025</t>
  </si>
  <si>
    <t>PL/JA/28546</t>
  </si>
  <si>
    <t>1057</t>
  </si>
  <si>
    <t>PL/JA/28547</t>
  </si>
  <si>
    <t>1058</t>
  </si>
  <si>
    <t>PL/JA/28598</t>
  </si>
  <si>
    <t>1050</t>
  </si>
  <si>
    <t>PL/JA/28614</t>
  </si>
  <si>
    <t>1056</t>
  </si>
  <si>
    <t>JOGESWARPUR</t>
  </si>
  <si>
    <t>PL/JA/28615</t>
  </si>
  <si>
    <t>1054</t>
  </si>
  <si>
    <t>PL/JA/28616</t>
  </si>
  <si>
    <t>1043</t>
  </si>
  <si>
    <t>PL/JA/28617</t>
  </si>
  <si>
    <t>1055</t>
  </si>
  <si>
    <t>PL/JA/28618</t>
  </si>
  <si>
    <t>1045</t>
  </si>
  <si>
    <t>PL/JA/28619</t>
  </si>
  <si>
    <t>1051</t>
  </si>
  <si>
    <t>RANAPUR</t>
  </si>
  <si>
    <t>PL/JA/28620</t>
  </si>
  <si>
    <t>1046</t>
  </si>
  <si>
    <t>PL/JA/28621</t>
  </si>
  <si>
    <t>1044</t>
  </si>
  <si>
    <t>PL/JA/28623</t>
  </si>
  <si>
    <t>1042</t>
  </si>
  <si>
    <t>PL/JA/28721</t>
  </si>
  <si>
    <t>1053</t>
  </si>
  <si>
    <t>DASPALLA</t>
  </si>
  <si>
    <t>PL/JA/28723</t>
  </si>
  <si>
    <t>1052</t>
  </si>
  <si>
    <t>PL/JA/28801</t>
  </si>
  <si>
    <t>1047</t>
  </si>
  <si>
    <t>PL/JA/28803</t>
  </si>
  <si>
    <t>1048</t>
  </si>
  <si>
    <t>27/3/2025</t>
  </si>
  <si>
    <t>PL/JA/28630</t>
  </si>
  <si>
    <t>1079</t>
  </si>
  <si>
    <t>PL/JA/28631</t>
  </si>
  <si>
    <t>1078</t>
  </si>
  <si>
    <t>PL/JA/28632</t>
  </si>
  <si>
    <t>1080</t>
  </si>
  <si>
    <t>PL/JA/28664</t>
  </si>
  <si>
    <t>1081</t>
  </si>
  <si>
    <t>PL/JA/28665</t>
  </si>
  <si>
    <t>1073</t>
  </si>
  <si>
    <t>PL/JA/28668</t>
  </si>
  <si>
    <t>1074</t>
  </si>
  <si>
    <t>PL/JA/28669</t>
  </si>
  <si>
    <t>1075</t>
  </si>
  <si>
    <t>PL/JA/28670</t>
  </si>
  <si>
    <t>1067</t>
  </si>
  <si>
    <t>PL/JA/28671</t>
  </si>
  <si>
    <t>1076</t>
  </si>
  <si>
    <t>PL/JA/28672</t>
  </si>
  <si>
    <t>1068</t>
  </si>
  <si>
    <t>PL/JA/28674</t>
  </si>
  <si>
    <t>1063</t>
  </si>
  <si>
    <t>PL/JA/28678</t>
  </si>
  <si>
    <t>1064</t>
  </si>
  <si>
    <t>PL/JA/28680</t>
  </si>
  <si>
    <t>1072</t>
  </si>
  <si>
    <t>PL/JA/28683</t>
  </si>
  <si>
    <t>1070</t>
  </si>
  <si>
    <t>PL/JA/28685</t>
  </si>
  <si>
    <t>1077</t>
  </si>
  <si>
    <t>PL/JA/28686</t>
  </si>
  <si>
    <t>1071</t>
  </si>
  <si>
    <t>PL/JA/28687</t>
  </si>
  <si>
    <t>1066</t>
  </si>
  <si>
    <t>PL/JA/28688</t>
  </si>
  <si>
    <t>1083</t>
  </si>
  <si>
    <t>PL/JA/28691</t>
  </si>
  <si>
    <t>1082</t>
  </si>
  <si>
    <t>PL/JA/28693</t>
  </si>
  <si>
    <t>1085</t>
  </si>
  <si>
    <t>PL/JA/28696</t>
  </si>
  <si>
    <t>1093</t>
  </si>
  <si>
    <t>PL/JA/28701</t>
  </si>
  <si>
    <t>1094</t>
  </si>
  <si>
    <t>PL/JA/28716</t>
  </si>
  <si>
    <t>1069</t>
  </si>
  <si>
    <t>PL/JA/28838</t>
  </si>
  <si>
    <t>1084</t>
  </si>
  <si>
    <t>BANAMALIPUR</t>
  </si>
  <si>
    <t>28/3/2025</t>
  </si>
  <si>
    <t>PL/JA/28739</t>
  </si>
  <si>
    <t>1092</t>
  </si>
  <si>
    <t>PL/JA/28751</t>
  </si>
  <si>
    <t>1104</t>
  </si>
  <si>
    <t>PL/JA/28778</t>
  </si>
  <si>
    <t>1065</t>
  </si>
  <si>
    <t>PL/JA/28781</t>
  </si>
  <si>
    <t>1106</t>
  </si>
  <si>
    <t>PL/JA/28782</t>
  </si>
  <si>
    <t>1105</t>
  </si>
  <si>
    <t>PL/JA/28890</t>
  </si>
  <si>
    <t>1107</t>
  </si>
  <si>
    <t>29/3/2025</t>
  </si>
  <si>
    <t>PL/JA/28805</t>
  </si>
  <si>
    <t>1049</t>
  </si>
  <si>
    <t>PL/JA/28808</t>
  </si>
  <si>
    <t>1108</t>
  </si>
  <si>
    <t>PL/JA/28827</t>
  </si>
  <si>
    <t>1125</t>
  </si>
  <si>
    <t>PL/JA/28829</t>
  </si>
  <si>
    <t>1127</t>
  </si>
  <si>
    <t>PL/JA/28831</t>
  </si>
  <si>
    <t>1126</t>
  </si>
  <si>
    <t>PL/JA/28872</t>
  </si>
  <si>
    <t>1150</t>
  </si>
  <si>
    <t>PL/JA/28873</t>
  </si>
  <si>
    <t>1149</t>
  </si>
  <si>
    <t>PL/JA/28874</t>
  </si>
  <si>
    <t>1148</t>
  </si>
  <si>
    <t>PL/JA/28877</t>
  </si>
  <si>
    <t>1142</t>
  </si>
  <si>
    <t>PL/JA/28881</t>
  </si>
  <si>
    <t>1138</t>
  </si>
  <si>
    <t>PL/JA/28882</t>
  </si>
  <si>
    <t>1137</t>
  </si>
  <si>
    <t>PL/JA/28883</t>
  </si>
  <si>
    <t>1135</t>
  </si>
  <si>
    <t>PL/JA/28884</t>
  </si>
  <si>
    <t>1134</t>
  </si>
  <si>
    <t>PL/JA/28924</t>
  </si>
  <si>
    <t>1168</t>
  </si>
  <si>
    <t>NEMALO</t>
  </si>
  <si>
    <t>PL/JA/28925</t>
  </si>
  <si>
    <t>1170</t>
  </si>
  <si>
    <t>PL/JA/28926</t>
  </si>
  <si>
    <t>1169</t>
  </si>
  <si>
    <t>PL/JA/28944</t>
  </si>
  <si>
    <t>1154</t>
  </si>
  <si>
    <t>PL/JA/28945</t>
  </si>
  <si>
    <t>1155</t>
  </si>
  <si>
    <t>PL/JA/28956</t>
  </si>
  <si>
    <t>1139</t>
  </si>
  <si>
    <t>PL/JA/28959</t>
  </si>
  <si>
    <t>1140</t>
  </si>
  <si>
    <t>PL/JA/28960</t>
  </si>
  <si>
    <t>1164</t>
  </si>
  <si>
    <t>PL/JA/28963</t>
  </si>
  <si>
    <t>1163</t>
  </si>
  <si>
    <t>PL/JA/28979</t>
  </si>
  <si>
    <t>1157</t>
  </si>
  <si>
    <t>PL/JA/28983</t>
  </si>
  <si>
    <t>1171</t>
  </si>
  <si>
    <t>PL/JA/28993</t>
  </si>
  <si>
    <t>1166</t>
  </si>
  <si>
    <t>PL/JA/29021</t>
  </si>
  <si>
    <t>1123</t>
  </si>
  <si>
    <t>PL/JA/29036</t>
  </si>
  <si>
    <t>1159</t>
  </si>
  <si>
    <t>PL/JA/29037</t>
  </si>
  <si>
    <t>1160</t>
  </si>
  <si>
    <t>PL/JA/29038</t>
  </si>
  <si>
    <t>1158</t>
  </si>
  <si>
    <t>PL/JA/29111</t>
  </si>
  <si>
    <t>1143</t>
  </si>
  <si>
    <t>PL/JA/29112</t>
  </si>
  <si>
    <t>1144</t>
  </si>
  <si>
    <t>PL/JA/29113</t>
  </si>
  <si>
    <t>1167</t>
  </si>
  <si>
    <t>PL/JA/29138</t>
  </si>
  <si>
    <t>1156</t>
  </si>
  <si>
    <t>PL/JA/29194</t>
  </si>
  <si>
    <t>1152</t>
  </si>
  <si>
    <t>PL/JA/29195</t>
  </si>
  <si>
    <t>1153</t>
  </si>
  <si>
    <t>PL/JA/29196</t>
  </si>
  <si>
    <t>1151</t>
  </si>
  <si>
    <t>PL/JA/29217</t>
  </si>
  <si>
    <t>1122</t>
  </si>
  <si>
    <t>PL/JA/29218</t>
  </si>
  <si>
    <t>1124</t>
  </si>
  <si>
    <t>PL/JA/29222</t>
  </si>
  <si>
    <t>1165</t>
  </si>
  <si>
    <t>PL/JA/29249</t>
  </si>
  <si>
    <t>1136</t>
  </si>
  <si>
    <t>CHANDANESWAR</t>
  </si>
  <si>
    <t>31/3/2025</t>
  </si>
  <si>
    <t>PL/JA/29050</t>
  </si>
  <si>
    <t>1133</t>
  </si>
  <si>
    <t>PL/JA/29068</t>
  </si>
  <si>
    <t>1120</t>
  </si>
  <si>
    <t>PL/JA/29072</t>
  </si>
  <si>
    <t>1121</t>
  </si>
  <si>
    <t>PL/JA/29073</t>
  </si>
  <si>
    <t>1119</t>
  </si>
  <si>
    <t>PL/JA/29075</t>
  </si>
  <si>
    <t>1162</t>
  </si>
  <si>
    <t>DHENKIKOTE</t>
  </si>
  <si>
    <t>PL/JA/29076</t>
  </si>
  <si>
    <t>1161</t>
  </si>
  <si>
    <t>PL/JA/29081</t>
  </si>
  <si>
    <t>1182</t>
  </si>
  <si>
    <t>BANGIRIPOSI</t>
  </si>
  <si>
    <t>PL/JA/29083</t>
  </si>
  <si>
    <t>1183</t>
  </si>
  <si>
    <t>PL/JA/29230</t>
  </si>
  <si>
    <t>1181</t>
  </si>
  <si>
    <t>PL/JA/29234</t>
  </si>
  <si>
    <t>1184</t>
  </si>
  <si>
    <t xml:space="preserve">To,
M/S GOPAL AROMATIC PRIVATE LIMITED
Address: 1094/ 1095, IPICOL CHHAK, KHAIRA,
 P.O. : JAGATPUR, CUTTACK-754021, MOBILE : 9437516175
GST No: 21AAICG5921D1Z2
</t>
  </si>
  <si>
    <t>MIN. 8 CASE CH.</t>
  </si>
  <si>
    <t>PL/JA/00018</t>
  </si>
  <si>
    <t>ANANTAPUR</t>
  </si>
  <si>
    <t>(RUPEES NINETY  NINE THOUSAND SEVEN HUNDRED FORTY FIVE ONLY)</t>
  </si>
  <si>
    <t xml:space="preserve">Month : MARCH, 2025
Bill Date:  31/03/2025
Bill No : 39071
Total Amount:  99745.00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</si>
</sst>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2" fontId="1" fillId="3" borderId="8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2" fontId="1" fillId="3" borderId="0" xfId="0" applyNumberFormat="1" applyFont="1" applyFill="1" applyAlignment="1">
      <alignment horizontal="righ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3" borderId="0" xfId="0" applyNumberFormat="1" applyFont="1" applyFill="1" applyAlignment="1">
      <alignment vertical="center" wrapText="1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Border="1" applyAlignment="1">
      <alignment vertical="center"/>
    </xf>
    <xf numFmtId="0" fontId="3" fillId="0" borderId="13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3" fillId="3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4" fontId="0" fillId="0" borderId="0" xfId="0" applyNumberFormat="1" applyFont="1" applyFill="1" applyAlignment="1">
      <alignment wrapText="1"/>
    </xf>
    <xf numFmtId="0" fontId="4" fillId="4" borderId="0" xfId="0" applyNumberFormat="1" applyFont="1" applyFill="1" applyAlignment="1">
      <alignment vertical="center" wrapText="1"/>
    </xf>
    <xf numFmtId="2" fontId="1" fillId="0" borderId="4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NumberFormat="1" applyBorder="1" applyAlignment="1">
      <alignment vertical="center"/>
    </xf>
    <xf numFmtId="0" fontId="0" fillId="3" borderId="18" xfId="0" applyFill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2" fontId="0" fillId="3" borderId="19" xfId="0" applyNumberFormat="1" applyFont="1" applyFill="1" applyBorder="1" applyAlignment="1">
      <alignment vertical="center" wrapText="1"/>
    </xf>
    <xf numFmtId="2" fontId="0" fillId="3" borderId="20" xfId="0" applyNumberFormat="1" applyFont="1" applyFill="1" applyBorder="1" applyAlignment="1">
      <alignment vertical="center" wrapText="1"/>
    </xf>
    <xf numFmtId="2" fontId="3" fillId="3" borderId="20" xfId="0" applyNumberFormat="1" applyFont="1" applyFill="1" applyBorder="1" applyAlignment="1">
      <alignment vertical="center" wrapText="1"/>
    </xf>
    <xf numFmtId="2" fontId="0" fillId="3" borderId="21" xfId="0" applyNumberFormat="1" applyFont="1" applyFill="1" applyBorder="1" applyAlignment="1">
      <alignment vertical="center" wrapText="1"/>
    </xf>
    <xf numFmtId="0" fontId="1" fillId="3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2" fontId="0" fillId="0" borderId="14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2" fontId="0" fillId="3" borderId="16" xfId="0" applyNumberFormat="1" applyFont="1" applyFill="1" applyBorder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Fill="1" applyBorder="1" applyAlignment="1">
      <alignment horizontal="left" vertical="center" wrapText="1"/>
    </xf>
    <xf numFmtId="2" fontId="2" fillId="0" borderId="10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361951</xdr:colOff>
      <xdr:row>0</xdr:row>
      <xdr:rowOff>771525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4345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7"/>
  <sheetViews>
    <sheetView tabSelected="1" workbookViewId="0">
      <selection activeCell="W13" sqref="W13"/>
    </sheetView>
  </sheetViews>
  <sheetFormatPr defaultRowHeight="15"/>
  <cols>
    <col min="1" max="1" width="4.85546875" style="1" customWidth="1"/>
    <col min="2" max="2" width="10" style="3" customWidth="1"/>
    <col min="3" max="3" width="12.28515625" style="1" customWidth="1"/>
    <col min="4" max="4" width="8.5703125" style="2" customWidth="1"/>
    <col min="5" max="5" width="6.5703125" style="1" customWidth="1"/>
    <col min="6" max="6" width="17.7109375" style="1" customWidth="1"/>
    <col min="7" max="7" width="6.28515625" style="1" customWidth="1"/>
    <col min="8" max="8" width="7.140625" style="1" customWidth="1"/>
    <col min="9" max="9" width="6.5703125" style="1" customWidth="1"/>
    <col min="10" max="10" width="8" style="1" customWidth="1"/>
    <col min="11" max="11" width="7" style="1" customWidth="1"/>
    <col min="12" max="13" width="9.7109375" style="1" customWidth="1"/>
    <col min="14" max="14" width="9.5703125" style="1" bestFit="1" customWidth="1"/>
    <col min="15" max="15" width="10.42578125" style="1" bestFit="1" customWidth="1"/>
    <col min="16" max="17" width="9.140625" style="1"/>
    <col min="18" max="18" width="11.28515625" style="1" customWidth="1"/>
    <col min="19" max="16384" width="9.140625" style="1"/>
  </cols>
  <sheetData>
    <row r="1" spans="1:14" ht="69.75" customHeight="1" thickBot="1">
      <c r="A1" s="62"/>
      <c r="B1" s="63"/>
      <c r="C1" s="63"/>
      <c r="D1" s="63"/>
      <c r="E1" s="63"/>
      <c r="F1" s="63"/>
      <c r="G1" s="63"/>
      <c r="H1" s="64"/>
      <c r="I1" s="56" t="s">
        <v>11</v>
      </c>
      <c r="J1" s="57"/>
      <c r="K1" s="57"/>
      <c r="L1" s="58"/>
    </row>
    <row r="2" spans="1:14" ht="81" customHeight="1" thickBot="1">
      <c r="A2" s="65" t="s">
        <v>336</v>
      </c>
      <c r="B2" s="66"/>
      <c r="C2" s="66"/>
      <c r="D2" s="66"/>
      <c r="E2" s="66"/>
      <c r="F2" s="66"/>
      <c r="G2" s="66"/>
      <c r="H2" s="67"/>
      <c r="I2" s="59" t="s">
        <v>341</v>
      </c>
      <c r="J2" s="60"/>
      <c r="K2" s="60"/>
      <c r="L2" s="61"/>
      <c r="N2" s="5"/>
    </row>
    <row r="3" spans="1:14" ht="15" customHeight="1" thickBot="1">
      <c r="A3" s="43" t="s">
        <v>28</v>
      </c>
      <c r="B3" s="44" t="s">
        <v>1</v>
      </c>
      <c r="C3" s="44" t="s">
        <v>29</v>
      </c>
      <c r="D3" s="44" t="s">
        <v>30</v>
      </c>
      <c r="E3" s="44" t="s">
        <v>2</v>
      </c>
      <c r="F3" s="44" t="s">
        <v>3</v>
      </c>
      <c r="G3" s="44" t="s">
        <v>4</v>
      </c>
      <c r="H3" s="23" t="s">
        <v>5</v>
      </c>
      <c r="I3" s="23" t="s">
        <v>6</v>
      </c>
      <c r="J3" s="23" t="s">
        <v>8</v>
      </c>
      <c r="K3" s="23" t="s">
        <v>7</v>
      </c>
      <c r="L3" s="45" t="s">
        <v>12</v>
      </c>
      <c r="M3" s="6" t="s">
        <v>31</v>
      </c>
    </row>
    <row r="4" spans="1:14">
      <c r="A4" s="17">
        <v>1</v>
      </c>
      <c r="B4" s="18" t="s">
        <v>55</v>
      </c>
      <c r="C4" s="18" t="s">
        <v>56</v>
      </c>
      <c r="D4" s="18" t="s">
        <v>57</v>
      </c>
      <c r="E4" s="19" t="s">
        <v>13</v>
      </c>
      <c r="F4" s="20" t="s">
        <v>43</v>
      </c>
      <c r="G4" s="18">
        <v>10</v>
      </c>
      <c r="H4" s="21">
        <v>108</v>
      </c>
      <c r="I4" s="21">
        <v>0</v>
      </c>
      <c r="J4" s="21">
        <f t="shared" ref="J4:J35" si="0">G4*23</f>
        <v>230</v>
      </c>
      <c r="K4" s="21">
        <v>25</v>
      </c>
      <c r="L4" s="46">
        <f t="shared" ref="L4:L24" si="1">G4*H4+I4+J4+K4</f>
        <v>1335</v>
      </c>
      <c r="M4" s="39"/>
    </row>
    <row r="5" spans="1:14">
      <c r="A5" s="22">
        <f>A4+1</f>
        <v>2</v>
      </c>
      <c r="B5" s="7" t="s">
        <v>55</v>
      </c>
      <c r="C5" s="7" t="s">
        <v>58</v>
      </c>
      <c r="D5" s="7" t="s">
        <v>59</v>
      </c>
      <c r="E5" s="10" t="s">
        <v>13</v>
      </c>
      <c r="F5" s="7" t="s">
        <v>60</v>
      </c>
      <c r="G5" s="7">
        <v>18</v>
      </c>
      <c r="H5" s="8">
        <v>102</v>
      </c>
      <c r="I5" s="8">
        <v>0</v>
      </c>
      <c r="J5" s="8">
        <f t="shared" si="0"/>
        <v>414</v>
      </c>
      <c r="K5" s="8">
        <v>25</v>
      </c>
      <c r="L5" s="47">
        <f t="shared" si="1"/>
        <v>2275</v>
      </c>
      <c r="M5" s="40"/>
    </row>
    <row r="6" spans="1:14">
      <c r="A6" s="22">
        <f t="shared" ref="A6:A69" si="2">A5+1</f>
        <v>3</v>
      </c>
      <c r="B6" s="7" t="s">
        <v>55</v>
      </c>
      <c r="C6" s="7" t="s">
        <v>61</v>
      </c>
      <c r="D6" s="7" t="s">
        <v>62</v>
      </c>
      <c r="E6" s="10" t="s">
        <v>13</v>
      </c>
      <c r="F6" s="7" t="s">
        <v>60</v>
      </c>
      <c r="G6" s="7">
        <v>3</v>
      </c>
      <c r="H6" s="8">
        <v>102</v>
      </c>
      <c r="I6" s="8">
        <v>0</v>
      </c>
      <c r="J6" s="8">
        <f t="shared" si="0"/>
        <v>69</v>
      </c>
      <c r="K6" s="8">
        <v>25</v>
      </c>
      <c r="L6" s="47">
        <f t="shared" si="1"/>
        <v>400</v>
      </c>
      <c r="M6" s="40"/>
    </row>
    <row r="7" spans="1:14">
      <c r="A7" s="22">
        <f t="shared" si="2"/>
        <v>4</v>
      </c>
      <c r="B7" s="7" t="s">
        <v>55</v>
      </c>
      <c r="C7" s="7" t="s">
        <v>63</v>
      </c>
      <c r="D7" s="7" t="s">
        <v>64</v>
      </c>
      <c r="E7" s="10" t="s">
        <v>13</v>
      </c>
      <c r="F7" s="7" t="s">
        <v>45</v>
      </c>
      <c r="G7" s="7">
        <v>1</v>
      </c>
      <c r="H7" s="8">
        <v>94</v>
      </c>
      <c r="I7" s="8">
        <v>0</v>
      </c>
      <c r="J7" s="8">
        <f t="shared" si="0"/>
        <v>23</v>
      </c>
      <c r="K7" s="8">
        <v>25</v>
      </c>
      <c r="L7" s="47">
        <f t="shared" si="1"/>
        <v>142</v>
      </c>
      <c r="M7" s="40"/>
    </row>
    <row r="8" spans="1:14">
      <c r="A8" s="22">
        <f t="shared" si="2"/>
        <v>5</v>
      </c>
      <c r="B8" s="7" t="s">
        <v>55</v>
      </c>
      <c r="C8" s="7" t="s">
        <v>65</v>
      </c>
      <c r="D8" s="7" t="s">
        <v>66</v>
      </c>
      <c r="E8" s="10" t="s">
        <v>13</v>
      </c>
      <c r="F8" s="7" t="s">
        <v>25</v>
      </c>
      <c r="G8" s="7">
        <v>1</v>
      </c>
      <c r="H8" s="8">
        <v>83</v>
      </c>
      <c r="I8" s="8">
        <v>0</v>
      </c>
      <c r="J8" s="8">
        <f t="shared" si="0"/>
        <v>23</v>
      </c>
      <c r="K8" s="8">
        <v>25</v>
      </c>
      <c r="L8" s="47">
        <f t="shared" si="1"/>
        <v>131</v>
      </c>
      <c r="M8" s="40"/>
    </row>
    <row r="9" spans="1:14">
      <c r="A9" s="22">
        <f t="shared" si="2"/>
        <v>6</v>
      </c>
      <c r="B9" s="7" t="s">
        <v>55</v>
      </c>
      <c r="C9" s="7" t="s">
        <v>67</v>
      </c>
      <c r="D9" s="7" t="s">
        <v>68</v>
      </c>
      <c r="E9" s="10" t="s">
        <v>13</v>
      </c>
      <c r="F9" s="7" t="s">
        <v>25</v>
      </c>
      <c r="G9" s="7">
        <v>2</v>
      </c>
      <c r="H9" s="8">
        <v>83</v>
      </c>
      <c r="I9" s="8">
        <v>0</v>
      </c>
      <c r="J9" s="8">
        <f t="shared" si="0"/>
        <v>46</v>
      </c>
      <c r="K9" s="8">
        <v>25</v>
      </c>
      <c r="L9" s="47">
        <f t="shared" si="1"/>
        <v>237</v>
      </c>
      <c r="M9" s="40"/>
    </row>
    <row r="10" spans="1:14">
      <c r="A10" s="22">
        <f t="shared" si="2"/>
        <v>7</v>
      </c>
      <c r="B10" s="7" t="s">
        <v>55</v>
      </c>
      <c r="C10" s="7" t="s">
        <v>69</v>
      </c>
      <c r="D10" s="7" t="s">
        <v>70</v>
      </c>
      <c r="E10" s="10" t="s">
        <v>13</v>
      </c>
      <c r="F10" s="7" t="s">
        <v>25</v>
      </c>
      <c r="G10" s="7">
        <v>17</v>
      </c>
      <c r="H10" s="8">
        <v>83</v>
      </c>
      <c r="I10" s="8">
        <v>0</v>
      </c>
      <c r="J10" s="8">
        <f t="shared" si="0"/>
        <v>391</v>
      </c>
      <c r="K10" s="8">
        <v>25</v>
      </c>
      <c r="L10" s="47">
        <f t="shared" si="1"/>
        <v>1827</v>
      </c>
      <c r="M10" s="40"/>
    </row>
    <row r="11" spans="1:14">
      <c r="A11" s="22">
        <f t="shared" si="2"/>
        <v>8</v>
      </c>
      <c r="B11" s="7" t="s">
        <v>71</v>
      </c>
      <c r="C11" s="7" t="s">
        <v>72</v>
      </c>
      <c r="D11" s="7" t="s">
        <v>73</v>
      </c>
      <c r="E11" s="10" t="s">
        <v>13</v>
      </c>
      <c r="F11" s="7" t="s">
        <v>15</v>
      </c>
      <c r="G11" s="7">
        <v>14</v>
      </c>
      <c r="H11" s="8">
        <v>67</v>
      </c>
      <c r="I11" s="8">
        <v>0</v>
      </c>
      <c r="J11" s="8">
        <f t="shared" si="0"/>
        <v>322</v>
      </c>
      <c r="K11" s="8">
        <v>25</v>
      </c>
      <c r="L11" s="47">
        <f t="shared" si="1"/>
        <v>1285</v>
      </c>
      <c r="M11" s="40"/>
    </row>
    <row r="12" spans="1:14">
      <c r="A12" s="22">
        <f t="shared" si="2"/>
        <v>9</v>
      </c>
      <c r="B12" s="7" t="s">
        <v>74</v>
      </c>
      <c r="C12" s="7" t="s">
        <v>75</v>
      </c>
      <c r="D12" s="7" t="s">
        <v>76</v>
      </c>
      <c r="E12" s="10" t="s">
        <v>13</v>
      </c>
      <c r="F12" s="7" t="s">
        <v>15</v>
      </c>
      <c r="G12" s="7">
        <v>5</v>
      </c>
      <c r="H12" s="8">
        <v>67</v>
      </c>
      <c r="I12" s="8">
        <v>0</v>
      </c>
      <c r="J12" s="8">
        <f t="shared" si="0"/>
        <v>115</v>
      </c>
      <c r="K12" s="8">
        <v>25</v>
      </c>
      <c r="L12" s="47">
        <f t="shared" si="1"/>
        <v>475</v>
      </c>
      <c r="M12" s="40"/>
    </row>
    <row r="13" spans="1:14">
      <c r="A13" s="22">
        <f t="shared" si="2"/>
        <v>10</v>
      </c>
      <c r="B13" s="7" t="s">
        <v>74</v>
      </c>
      <c r="C13" s="7" t="s">
        <v>77</v>
      </c>
      <c r="D13" s="7" t="s">
        <v>78</v>
      </c>
      <c r="E13" s="10" t="s">
        <v>13</v>
      </c>
      <c r="F13" s="7" t="s">
        <v>48</v>
      </c>
      <c r="G13" s="7">
        <v>2</v>
      </c>
      <c r="H13" s="8">
        <v>85</v>
      </c>
      <c r="I13" s="8">
        <v>0</v>
      </c>
      <c r="J13" s="8">
        <f t="shared" si="0"/>
        <v>46</v>
      </c>
      <c r="K13" s="8">
        <v>25</v>
      </c>
      <c r="L13" s="47">
        <f t="shared" si="1"/>
        <v>241</v>
      </c>
      <c r="M13" s="40"/>
    </row>
    <row r="14" spans="1:14">
      <c r="A14" s="22">
        <f t="shared" si="2"/>
        <v>11</v>
      </c>
      <c r="B14" s="7" t="s">
        <v>79</v>
      </c>
      <c r="C14" s="7" t="s">
        <v>80</v>
      </c>
      <c r="D14" s="7" t="s">
        <v>81</v>
      </c>
      <c r="E14" s="10" t="s">
        <v>13</v>
      </c>
      <c r="F14" s="7" t="s">
        <v>22</v>
      </c>
      <c r="G14" s="7">
        <v>10</v>
      </c>
      <c r="H14" s="8">
        <v>74</v>
      </c>
      <c r="I14" s="8">
        <v>0</v>
      </c>
      <c r="J14" s="8">
        <f t="shared" si="0"/>
        <v>230</v>
      </c>
      <c r="K14" s="8">
        <v>25</v>
      </c>
      <c r="L14" s="47">
        <f t="shared" si="1"/>
        <v>995</v>
      </c>
      <c r="M14" s="40"/>
    </row>
    <row r="15" spans="1:14">
      <c r="A15" s="22">
        <f t="shared" si="2"/>
        <v>12</v>
      </c>
      <c r="B15" s="7" t="s">
        <v>82</v>
      </c>
      <c r="C15" s="7" t="s">
        <v>83</v>
      </c>
      <c r="D15" s="7" t="s">
        <v>84</v>
      </c>
      <c r="E15" s="10" t="s">
        <v>13</v>
      </c>
      <c r="F15" s="7" t="s">
        <v>25</v>
      </c>
      <c r="G15" s="7">
        <v>6</v>
      </c>
      <c r="H15" s="8">
        <v>83</v>
      </c>
      <c r="I15" s="8">
        <v>0</v>
      </c>
      <c r="J15" s="8">
        <f t="shared" si="0"/>
        <v>138</v>
      </c>
      <c r="K15" s="8">
        <v>25</v>
      </c>
      <c r="L15" s="47">
        <f t="shared" si="1"/>
        <v>661</v>
      </c>
      <c r="M15" s="40"/>
    </row>
    <row r="16" spans="1:14">
      <c r="A16" s="22">
        <f t="shared" si="2"/>
        <v>13</v>
      </c>
      <c r="B16" s="7" t="s">
        <v>82</v>
      </c>
      <c r="C16" s="7" t="s">
        <v>85</v>
      </c>
      <c r="D16" s="7" t="s">
        <v>86</v>
      </c>
      <c r="E16" s="10" t="s">
        <v>13</v>
      </c>
      <c r="F16" s="7" t="s">
        <v>87</v>
      </c>
      <c r="G16" s="7">
        <v>3</v>
      </c>
      <c r="H16" s="8">
        <v>106</v>
      </c>
      <c r="I16" s="8">
        <v>0</v>
      </c>
      <c r="J16" s="8">
        <f t="shared" si="0"/>
        <v>69</v>
      </c>
      <c r="K16" s="8">
        <v>25</v>
      </c>
      <c r="L16" s="47">
        <f t="shared" si="1"/>
        <v>412</v>
      </c>
      <c r="M16" s="40"/>
    </row>
    <row r="17" spans="1:13">
      <c r="A17" s="22">
        <f t="shared" si="2"/>
        <v>14</v>
      </c>
      <c r="B17" s="7" t="s">
        <v>82</v>
      </c>
      <c r="C17" s="7" t="s">
        <v>88</v>
      </c>
      <c r="D17" s="7" t="s">
        <v>89</v>
      </c>
      <c r="E17" s="10" t="s">
        <v>13</v>
      </c>
      <c r="F17" s="7" t="s">
        <v>36</v>
      </c>
      <c r="G17" s="7">
        <v>10</v>
      </c>
      <c r="H17" s="8">
        <v>67</v>
      </c>
      <c r="I17" s="8">
        <v>0</v>
      </c>
      <c r="J17" s="8">
        <f t="shared" si="0"/>
        <v>230</v>
      </c>
      <c r="K17" s="8">
        <v>25</v>
      </c>
      <c r="L17" s="47">
        <f t="shared" si="1"/>
        <v>925</v>
      </c>
      <c r="M17" s="40"/>
    </row>
    <row r="18" spans="1:13">
      <c r="A18" s="22">
        <f t="shared" si="2"/>
        <v>15</v>
      </c>
      <c r="B18" s="7" t="s">
        <v>82</v>
      </c>
      <c r="C18" s="7" t="s">
        <v>90</v>
      </c>
      <c r="D18" s="7" t="s">
        <v>91</v>
      </c>
      <c r="E18" s="10" t="s">
        <v>13</v>
      </c>
      <c r="F18" s="7" t="s">
        <v>92</v>
      </c>
      <c r="G18" s="7">
        <v>4</v>
      </c>
      <c r="H18" s="8">
        <v>86</v>
      </c>
      <c r="I18" s="8">
        <v>0</v>
      </c>
      <c r="J18" s="8">
        <f t="shared" si="0"/>
        <v>92</v>
      </c>
      <c r="K18" s="8">
        <v>25</v>
      </c>
      <c r="L18" s="47">
        <f t="shared" si="1"/>
        <v>461</v>
      </c>
      <c r="M18" s="40"/>
    </row>
    <row r="19" spans="1:13">
      <c r="A19" s="22">
        <f t="shared" si="2"/>
        <v>16</v>
      </c>
      <c r="B19" s="7" t="s">
        <v>82</v>
      </c>
      <c r="C19" s="7" t="s">
        <v>93</v>
      </c>
      <c r="D19" s="7" t="s">
        <v>94</v>
      </c>
      <c r="E19" s="10" t="s">
        <v>13</v>
      </c>
      <c r="F19" s="7" t="s">
        <v>22</v>
      </c>
      <c r="G19" s="7">
        <v>10</v>
      </c>
      <c r="H19" s="8">
        <v>74</v>
      </c>
      <c r="I19" s="8">
        <v>0</v>
      </c>
      <c r="J19" s="8">
        <f t="shared" si="0"/>
        <v>230</v>
      </c>
      <c r="K19" s="8">
        <v>25</v>
      </c>
      <c r="L19" s="47">
        <f t="shared" si="1"/>
        <v>995</v>
      </c>
      <c r="M19" s="40"/>
    </row>
    <row r="20" spans="1:13">
      <c r="A20" s="22">
        <f t="shared" si="2"/>
        <v>17</v>
      </c>
      <c r="B20" s="7" t="s">
        <v>82</v>
      </c>
      <c r="C20" s="7" t="s">
        <v>95</v>
      </c>
      <c r="D20" s="7" t="s">
        <v>96</v>
      </c>
      <c r="E20" s="10" t="s">
        <v>13</v>
      </c>
      <c r="F20" s="7" t="s">
        <v>19</v>
      </c>
      <c r="G20" s="7">
        <v>5</v>
      </c>
      <c r="H20" s="8">
        <v>67</v>
      </c>
      <c r="I20" s="8">
        <v>0</v>
      </c>
      <c r="J20" s="8">
        <f t="shared" si="0"/>
        <v>115</v>
      </c>
      <c r="K20" s="8">
        <v>25</v>
      </c>
      <c r="L20" s="47">
        <f t="shared" si="1"/>
        <v>475</v>
      </c>
      <c r="M20" s="40"/>
    </row>
    <row r="21" spans="1:13">
      <c r="A21" s="22">
        <f t="shared" si="2"/>
        <v>18</v>
      </c>
      <c r="B21" s="7" t="s">
        <v>97</v>
      </c>
      <c r="C21" s="7" t="s">
        <v>98</v>
      </c>
      <c r="D21" s="7" t="s">
        <v>99</v>
      </c>
      <c r="E21" s="10" t="s">
        <v>13</v>
      </c>
      <c r="F21" s="7" t="s">
        <v>48</v>
      </c>
      <c r="G21" s="7">
        <v>15</v>
      </c>
      <c r="H21" s="8">
        <v>85</v>
      </c>
      <c r="I21" s="8">
        <v>0</v>
      </c>
      <c r="J21" s="8">
        <f t="shared" si="0"/>
        <v>345</v>
      </c>
      <c r="K21" s="8">
        <v>25</v>
      </c>
      <c r="L21" s="47">
        <f t="shared" si="1"/>
        <v>1645</v>
      </c>
      <c r="M21" s="40"/>
    </row>
    <row r="22" spans="1:13">
      <c r="A22" s="22">
        <f t="shared" si="2"/>
        <v>19</v>
      </c>
      <c r="B22" s="7" t="s">
        <v>97</v>
      </c>
      <c r="C22" s="7" t="s">
        <v>100</v>
      </c>
      <c r="D22" s="7" t="s">
        <v>101</v>
      </c>
      <c r="E22" s="10" t="s">
        <v>13</v>
      </c>
      <c r="F22" s="7" t="s">
        <v>48</v>
      </c>
      <c r="G22" s="7">
        <v>1</v>
      </c>
      <c r="H22" s="8">
        <v>85</v>
      </c>
      <c r="I22" s="8">
        <v>0</v>
      </c>
      <c r="J22" s="8">
        <f t="shared" si="0"/>
        <v>23</v>
      </c>
      <c r="K22" s="8">
        <v>25</v>
      </c>
      <c r="L22" s="47">
        <f t="shared" si="1"/>
        <v>133</v>
      </c>
      <c r="M22" s="40"/>
    </row>
    <row r="23" spans="1:13">
      <c r="A23" s="22">
        <f t="shared" si="2"/>
        <v>20</v>
      </c>
      <c r="B23" s="7" t="s">
        <v>102</v>
      </c>
      <c r="C23" s="7" t="s">
        <v>103</v>
      </c>
      <c r="D23" s="7" t="s">
        <v>104</v>
      </c>
      <c r="E23" s="10" t="s">
        <v>13</v>
      </c>
      <c r="F23" s="7" t="s">
        <v>14</v>
      </c>
      <c r="G23" s="7">
        <v>2</v>
      </c>
      <c r="H23" s="8">
        <v>139</v>
      </c>
      <c r="I23" s="8">
        <v>0</v>
      </c>
      <c r="J23" s="8">
        <f t="shared" si="0"/>
        <v>46</v>
      </c>
      <c r="K23" s="8">
        <v>25</v>
      </c>
      <c r="L23" s="47">
        <f t="shared" si="1"/>
        <v>349</v>
      </c>
      <c r="M23" s="40"/>
    </row>
    <row r="24" spans="1:13">
      <c r="A24" s="22">
        <f t="shared" si="2"/>
        <v>21</v>
      </c>
      <c r="B24" s="7" t="s">
        <v>102</v>
      </c>
      <c r="C24" s="7" t="s">
        <v>105</v>
      </c>
      <c r="D24" s="7" t="s">
        <v>106</v>
      </c>
      <c r="E24" s="10" t="s">
        <v>13</v>
      </c>
      <c r="F24" s="7" t="s">
        <v>42</v>
      </c>
      <c r="G24" s="7">
        <v>2</v>
      </c>
      <c r="H24" s="8">
        <v>98</v>
      </c>
      <c r="I24" s="8">
        <v>0</v>
      </c>
      <c r="J24" s="8">
        <f t="shared" si="0"/>
        <v>46</v>
      </c>
      <c r="K24" s="8">
        <v>25</v>
      </c>
      <c r="L24" s="47">
        <f t="shared" si="1"/>
        <v>267</v>
      </c>
      <c r="M24" s="40"/>
    </row>
    <row r="25" spans="1:13" ht="30">
      <c r="A25" s="22">
        <f t="shared" si="2"/>
        <v>22</v>
      </c>
      <c r="B25" s="7" t="s">
        <v>102</v>
      </c>
      <c r="C25" s="7" t="s">
        <v>107</v>
      </c>
      <c r="D25" s="7" t="s">
        <v>108</v>
      </c>
      <c r="E25" s="10" t="s">
        <v>13</v>
      </c>
      <c r="F25" s="7" t="s">
        <v>49</v>
      </c>
      <c r="G25" s="7">
        <v>2</v>
      </c>
      <c r="H25" s="8">
        <v>196</v>
      </c>
      <c r="I25" s="8">
        <v>0</v>
      </c>
      <c r="J25" s="8">
        <f t="shared" si="0"/>
        <v>46</v>
      </c>
      <c r="K25" s="8">
        <v>25</v>
      </c>
      <c r="L25" s="47">
        <f>8*H25+I25+J25+K25</f>
        <v>1639</v>
      </c>
      <c r="M25" s="41" t="s">
        <v>337</v>
      </c>
    </row>
    <row r="26" spans="1:13">
      <c r="A26" s="22">
        <f t="shared" si="2"/>
        <v>23</v>
      </c>
      <c r="B26" s="7" t="s">
        <v>102</v>
      </c>
      <c r="C26" s="7" t="s">
        <v>109</v>
      </c>
      <c r="D26" s="7" t="s">
        <v>110</v>
      </c>
      <c r="E26" s="10" t="s">
        <v>13</v>
      </c>
      <c r="F26" s="7" t="s">
        <v>21</v>
      </c>
      <c r="G26" s="7">
        <v>8</v>
      </c>
      <c r="H26" s="8">
        <v>139</v>
      </c>
      <c r="I26" s="8">
        <v>0</v>
      </c>
      <c r="J26" s="8">
        <f t="shared" si="0"/>
        <v>184</v>
      </c>
      <c r="K26" s="8">
        <v>25</v>
      </c>
      <c r="L26" s="47">
        <f t="shared" ref="L26:L57" si="3">G26*H26+I26+J26+K26</f>
        <v>1321</v>
      </c>
      <c r="M26" s="40"/>
    </row>
    <row r="27" spans="1:13">
      <c r="A27" s="22">
        <f t="shared" si="2"/>
        <v>24</v>
      </c>
      <c r="B27" s="7" t="s">
        <v>102</v>
      </c>
      <c r="C27" s="7" t="s">
        <v>111</v>
      </c>
      <c r="D27" s="7" t="s">
        <v>112</v>
      </c>
      <c r="E27" s="10" t="s">
        <v>13</v>
      </c>
      <c r="F27" s="7" t="s">
        <v>14</v>
      </c>
      <c r="G27" s="7">
        <v>5</v>
      </c>
      <c r="H27" s="8">
        <v>139</v>
      </c>
      <c r="I27" s="8">
        <v>0</v>
      </c>
      <c r="J27" s="8">
        <f t="shared" si="0"/>
        <v>115</v>
      </c>
      <c r="K27" s="8">
        <v>25</v>
      </c>
      <c r="L27" s="47">
        <f t="shared" si="3"/>
        <v>835</v>
      </c>
      <c r="M27" s="40"/>
    </row>
    <row r="28" spans="1:13">
      <c r="A28" s="22">
        <f t="shared" si="2"/>
        <v>25</v>
      </c>
      <c r="B28" s="7" t="s">
        <v>102</v>
      </c>
      <c r="C28" s="7" t="s">
        <v>113</v>
      </c>
      <c r="D28" s="7" t="s">
        <v>114</v>
      </c>
      <c r="E28" s="10" t="s">
        <v>13</v>
      </c>
      <c r="F28" s="7" t="s">
        <v>24</v>
      </c>
      <c r="G28" s="7">
        <v>3</v>
      </c>
      <c r="H28" s="8">
        <v>74</v>
      </c>
      <c r="I28" s="8">
        <v>0</v>
      </c>
      <c r="J28" s="8">
        <f t="shared" si="0"/>
        <v>69</v>
      </c>
      <c r="K28" s="8">
        <v>25</v>
      </c>
      <c r="L28" s="47">
        <f t="shared" si="3"/>
        <v>316</v>
      </c>
      <c r="M28" s="40"/>
    </row>
    <row r="29" spans="1:13">
      <c r="A29" s="22">
        <f t="shared" si="2"/>
        <v>26</v>
      </c>
      <c r="B29" s="7" t="s">
        <v>102</v>
      </c>
      <c r="C29" s="7" t="s">
        <v>115</v>
      </c>
      <c r="D29" s="7" t="s">
        <v>116</v>
      </c>
      <c r="E29" s="10" t="s">
        <v>13</v>
      </c>
      <c r="F29" s="7" t="s">
        <v>46</v>
      </c>
      <c r="G29" s="7">
        <v>6</v>
      </c>
      <c r="H29" s="8">
        <v>95</v>
      </c>
      <c r="I29" s="8">
        <v>12</v>
      </c>
      <c r="J29" s="8">
        <f t="shared" si="0"/>
        <v>138</v>
      </c>
      <c r="K29" s="8">
        <v>25</v>
      </c>
      <c r="L29" s="47">
        <f t="shared" si="3"/>
        <v>745</v>
      </c>
      <c r="M29" s="40"/>
    </row>
    <row r="30" spans="1:13">
      <c r="A30" s="22">
        <f t="shared" si="2"/>
        <v>27</v>
      </c>
      <c r="B30" s="7" t="s">
        <v>102</v>
      </c>
      <c r="C30" s="7" t="s">
        <v>117</v>
      </c>
      <c r="D30" s="7" t="s">
        <v>118</v>
      </c>
      <c r="E30" s="10" t="s">
        <v>13</v>
      </c>
      <c r="F30" s="7" t="s">
        <v>26</v>
      </c>
      <c r="G30" s="7">
        <v>5</v>
      </c>
      <c r="H30" s="8">
        <v>74</v>
      </c>
      <c r="I30" s="8">
        <v>0</v>
      </c>
      <c r="J30" s="8">
        <f t="shared" si="0"/>
        <v>115</v>
      </c>
      <c r="K30" s="8">
        <v>25</v>
      </c>
      <c r="L30" s="47">
        <f t="shared" si="3"/>
        <v>510</v>
      </c>
      <c r="M30" s="40"/>
    </row>
    <row r="31" spans="1:13">
      <c r="A31" s="22">
        <f t="shared" si="2"/>
        <v>28</v>
      </c>
      <c r="B31" s="7" t="s">
        <v>102</v>
      </c>
      <c r="C31" s="7" t="s">
        <v>119</v>
      </c>
      <c r="D31" s="7" t="s">
        <v>120</v>
      </c>
      <c r="E31" s="10" t="s">
        <v>13</v>
      </c>
      <c r="F31" s="9" t="s">
        <v>18</v>
      </c>
      <c r="G31" s="7">
        <v>1</v>
      </c>
      <c r="H31" s="8">
        <v>86</v>
      </c>
      <c r="I31" s="8">
        <v>0</v>
      </c>
      <c r="J31" s="8">
        <f t="shared" si="0"/>
        <v>23</v>
      </c>
      <c r="K31" s="8">
        <v>25</v>
      </c>
      <c r="L31" s="47">
        <f t="shared" si="3"/>
        <v>134</v>
      </c>
      <c r="M31" s="40"/>
    </row>
    <row r="32" spans="1:13">
      <c r="A32" s="22">
        <f t="shared" si="2"/>
        <v>29</v>
      </c>
      <c r="B32" s="7" t="s">
        <v>102</v>
      </c>
      <c r="C32" s="7" t="s">
        <v>121</v>
      </c>
      <c r="D32" s="7" t="s">
        <v>122</v>
      </c>
      <c r="E32" s="10" t="s">
        <v>13</v>
      </c>
      <c r="F32" s="7" t="s">
        <v>46</v>
      </c>
      <c r="G32" s="7">
        <v>3</v>
      </c>
      <c r="H32" s="8">
        <v>95</v>
      </c>
      <c r="I32" s="8">
        <v>6</v>
      </c>
      <c r="J32" s="8">
        <f t="shared" si="0"/>
        <v>69</v>
      </c>
      <c r="K32" s="8">
        <v>25</v>
      </c>
      <c r="L32" s="47">
        <f t="shared" si="3"/>
        <v>385</v>
      </c>
      <c r="M32" s="40"/>
    </row>
    <row r="33" spans="1:14">
      <c r="A33" s="22">
        <f t="shared" si="2"/>
        <v>30</v>
      </c>
      <c r="B33" s="7" t="s">
        <v>102</v>
      </c>
      <c r="C33" s="7" t="s">
        <v>123</v>
      </c>
      <c r="D33" s="7" t="s">
        <v>124</v>
      </c>
      <c r="E33" s="10" t="s">
        <v>13</v>
      </c>
      <c r="F33" s="7" t="s">
        <v>34</v>
      </c>
      <c r="G33" s="7">
        <v>4</v>
      </c>
      <c r="H33" s="8">
        <v>94</v>
      </c>
      <c r="I33" s="8">
        <v>0</v>
      </c>
      <c r="J33" s="8">
        <f t="shared" si="0"/>
        <v>92</v>
      </c>
      <c r="K33" s="8">
        <v>25</v>
      </c>
      <c r="L33" s="47">
        <f t="shared" si="3"/>
        <v>493</v>
      </c>
      <c r="M33" s="40"/>
    </row>
    <row r="34" spans="1:14">
      <c r="A34" s="22">
        <f t="shared" si="2"/>
        <v>31</v>
      </c>
      <c r="B34" s="7" t="s">
        <v>102</v>
      </c>
      <c r="C34" s="7" t="s">
        <v>125</v>
      </c>
      <c r="D34" s="7" t="s">
        <v>126</v>
      </c>
      <c r="E34" s="10" t="s">
        <v>13</v>
      </c>
      <c r="F34" s="7" t="s">
        <v>23</v>
      </c>
      <c r="G34" s="7">
        <v>5</v>
      </c>
      <c r="H34" s="8">
        <v>108</v>
      </c>
      <c r="I34" s="8">
        <v>0</v>
      </c>
      <c r="J34" s="8">
        <f t="shared" si="0"/>
        <v>115</v>
      </c>
      <c r="K34" s="8">
        <v>25</v>
      </c>
      <c r="L34" s="47">
        <f t="shared" si="3"/>
        <v>680</v>
      </c>
      <c r="M34" s="40"/>
    </row>
    <row r="35" spans="1:14">
      <c r="A35" s="22">
        <f t="shared" si="2"/>
        <v>32</v>
      </c>
      <c r="B35" s="7" t="s">
        <v>102</v>
      </c>
      <c r="C35" s="7" t="s">
        <v>127</v>
      </c>
      <c r="D35" s="7" t="s">
        <v>128</v>
      </c>
      <c r="E35" s="10" t="s">
        <v>13</v>
      </c>
      <c r="F35" s="7" t="s">
        <v>24</v>
      </c>
      <c r="G35" s="7">
        <v>1</v>
      </c>
      <c r="H35" s="8">
        <v>74</v>
      </c>
      <c r="I35" s="8">
        <v>0</v>
      </c>
      <c r="J35" s="8">
        <f t="shared" si="0"/>
        <v>23</v>
      </c>
      <c r="K35" s="8">
        <v>25</v>
      </c>
      <c r="L35" s="47">
        <f t="shared" si="3"/>
        <v>122</v>
      </c>
      <c r="M35" s="40"/>
    </row>
    <row r="36" spans="1:14">
      <c r="A36" s="22">
        <f t="shared" si="2"/>
        <v>33</v>
      </c>
      <c r="B36" s="7" t="s">
        <v>102</v>
      </c>
      <c r="C36" s="7" t="s">
        <v>129</v>
      </c>
      <c r="D36" s="7" t="s">
        <v>130</v>
      </c>
      <c r="E36" s="10" t="s">
        <v>13</v>
      </c>
      <c r="F36" s="7" t="s">
        <v>16</v>
      </c>
      <c r="G36" s="7">
        <v>21</v>
      </c>
      <c r="H36" s="8">
        <v>111</v>
      </c>
      <c r="I36" s="8">
        <v>0</v>
      </c>
      <c r="J36" s="8">
        <f t="shared" ref="J36:J67" si="4">G36*23</f>
        <v>483</v>
      </c>
      <c r="K36" s="8">
        <v>25</v>
      </c>
      <c r="L36" s="47">
        <f t="shared" si="3"/>
        <v>2839</v>
      </c>
      <c r="M36" s="40"/>
    </row>
    <row r="37" spans="1:14">
      <c r="A37" s="22">
        <f t="shared" si="2"/>
        <v>34</v>
      </c>
      <c r="B37" s="7" t="s">
        <v>131</v>
      </c>
      <c r="C37" s="7" t="s">
        <v>132</v>
      </c>
      <c r="D37" s="7" t="s">
        <v>133</v>
      </c>
      <c r="E37" s="10" t="s">
        <v>13</v>
      </c>
      <c r="F37" s="7" t="s">
        <v>19</v>
      </c>
      <c r="G37" s="7">
        <v>2</v>
      </c>
      <c r="H37" s="8">
        <v>67</v>
      </c>
      <c r="I37" s="8">
        <v>0</v>
      </c>
      <c r="J37" s="8">
        <f t="shared" si="4"/>
        <v>46</v>
      </c>
      <c r="K37" s="8">
        <v>25</v>
      </c>
      <c r="L37" s="47">
        <f t="shared" si="3"/>
        <v>205</v>
      </c>
      <c r="M37" s="40"/>
    </row>
    <row r="38" spans="1:14">
      <c r="A38" s="22">
        <f t="shared" si="2"/>
        <v>35</v>
      </c>
      <c r="B38" s="7" t="s">
        <v>131</v>
      </c>
      <c r="C38" s="7" t="s">
        <v>134</v>
      </c>
      <c r="D38" s="7" t="s">
        <v>135</v>
      </c>
      <c r="E38" s="10" t="s">
        <v>13</v>
      </c>
      <c r="F38" s="7" t="s">
        <v>19</v>
      </c>
      <c r="G38" s="7">
        <v>15</v>
      </c>
      <c r="H38" s="8">
        <v>67</v>
      </c>
      <c r="I38" s="8">
        <v>0</v>
      </c>
      <c r="J38" s="8">
        <f t="shared" si="4"/>
        <v>345</v>
      </c>
      <c r="K38" s="8">
        <v>25</v>
      </c>
      <c r="L38" s="47">
        <f t="shared" si="3"/>
        <v>1375</v>
      </c>
      <c r="M38" s="40"/>
    </row>
    <row r="39" spans="1:14">
      <c r="A39" s="22">
        <f t="shared" si="2"/>
        <v>36</v>
      </c>
      <c r="B39" s="7" t="s">
        <v>131</v>
      </c>
      <c r="C39" s="7" t="s">
        <v>136</v>
      </c>
      <c r="D39" s="7" t="s">
        <v>137</v>
      </c>
      <c r="E39" s="10" t="s">
        <v>13</v>
      </c>
      <c r="F39" s="7" t="s">
        <v>22</v>
      </c>
      <c r="G39" s="7">
        <v>14</v>
      </c>
      <c r="H39" s="8">
        <v>74</v>
      </c>
      <c r="I39" s="8">
        <v>0</v>
      </c>
      <c r="J39" s="8">
        <f t="shared" si="4"/>
        <v>322</v>
      </c>
      <c r="K39" s="8">
        <v>25</v>
      </c>
      <c r="L39" s="47">
        <f t="shared" si="3"/>
        <v>1383</v>
      </c>
      <c r="M39" s="40"/>
    </row>
    <row r="40" spans="1:14">
      <c r="A40" s="22">
        <f t="shared" si="2"/>
        <v>37</v>
      </c>
      <c r="B40" s="7" t="s">
        <v>131</v>
      </c>
      <c r="C40" s="7" t="s">
        <v>138</v>
      </c>
      <c r="D40" s="7" t="s">
        <v>139</v>
      </c>
      <c r="E40" s="10" t="s">
        <v>13</v>
      </c>
      <c r="F40" s="7" t="s">
        <v>140</v>
      </c>
      <c r="G40" s="7">
        <v>4</v>
      </c>
      <c r="H40" s="8">
        <v>67</v>
      </c>
      <c r="I40" s="8">
        <v>0</v>
      </c>
      <c r="J40" s="8">
        <f t="shared" si="4"/>
        <v>92</v>
      </c>
      <c r="K40" s="8">
        <v>25</v>
      </c>
      <c r="L40" s="47">
        <f t="shared" si="3"/>
        <v>385</v>
      </c>
      <c r="M40" s="40"/>
    </row>
    <row r="41" spans="1:14">
      <c r="A41" s="22">
        <f t="shared" si="2"/>
        <v>38</v>
      </c>
      <c r="B41" s="7" t="s">
        <v>131</v>
      </c>
      <c r="C41" s="7" t="s">
        <v>141</v>
      </c>
      <c r="D41" s="7" t="s">
        <v>142</v>
      </c>
      <c r="E41" s="10" t="s">
        <v>13</v>
      </c>
      <c r="F41" s="9" t="s">
        <v>39</v>
      </c>
      <c r="G41" s="7">
        <v>1</v>
      </c>
      <c r="H41" s="8">
        <v>94</v>
      </c>
      <c r="I41" s="8">
        <v>0</v>
      </c>
      <c r="J41" s="8">
        <f t="shared" si="4"/>
        <v>23</v>
      </c>
      <c r="K41" s="8">
        <v>25</v>
      </c>
      <c r="L41" s="47">
        <f t="shared" si="3"/>
        <v>142</v>
      </c>
      <c r="M41" s="40"/>
    </row>
    <row r="42" spans="1:14">
      <c r="A42" s="22">
        <f t="shared" si="2"/>
        <v>39</v>
      </c>
      <c r="B42" s="7" t="s">
        <v>131</v>
      </c>
      <c r="C42" s="7" t="s">
        <v>143</v>
      </c>
      <c r="D42" s="7" t="s">
        <v>144</v>
      </c>
      <c r="E42" s="10" t="s">
        <v>13</v>
      </c>
      <c r="F42" s="7" t="s">
        <v>23</v>
      </c>
      <c r="G42" s="7">
        <v>5</v>
      </c>
      <c r="H42" s="8">
        <v>108</v>
      </c>
      <c r="I42" s="8">
        <v>0</v>
      </c>
      <c r="J42" s="8">
        <f t="shared" si="4"/>
        <v>115</v>
      </c>
      <c r="K42" s="8">
        <v>25</v>
      </c>
      <c r="L42" s="47">
        <f t="shared" si="3"/>
        <v>680</v>
      </c>
      <c r="M42" s="40"/>
    </row>
    <row r="43" spans="1:14">
      <c r="A43" s="22">
        <f t="shared" si="2"/>
        <v>40</v>
      </c>
      <c r="B43" s="7" t="s">
        <v>131</v>
      </c>
      <c r="C43" s="7" t="s">
        <v>145</v>
      </c>
      <c r="D43" s="7" t="s">
        <v>146</v>
      </c>
      <c r="E43" s="10" t="s">
        <v>13</v>
      </c>
      <c r="F43" s="9" t="s">
        <v>39</v>
      </c>
      <c r="G43" s="7">
        <v>8</v>
      </c>
      <c r="H43" s="8">
        <v>94</v>
      </c>
      <c r="I43" s="8">
        <v>0</v>
      </c>
      <c r="J43" s="8">
        <f t="shared" si="4"/>
        <v>184</v>
      </c>
      <c r="K43" s="8">
        <v>25</v>
      </c>
      <c r="L43" s="47">
        <f t="shared" si="3"/>
        <v>961</v>
      </c>
      <c r="M43" s="40"/>
    </row>
    <row r="44" spans="1:14" s="28" customFormat="1">
      <c r="A44" s="22">
        <f t="shared" si="2"/>
        <v>41</v>
      </c>
      <c r="B44" s="24" t="s">
        <v>131</v>
      </c>
      <c r="C44" s="24" t="s">
        <v>147</v>
      </c>
      <c r="D44" s="24" t="s">
        <v>148</v>
      </c>
      <c r="E44" s="25" t="s">
        <v>13</v>
      </c>
      <c r="F44" s="24" t="s">
        <v>54</v>
      </c>
      <c r="G44" s="24">
        <v>1</v>
      </c>
      <c r="H44" s="26">
        <v>118</v>
      </c>
      <c r="I44" s="26">
        <v>0</v>
      </c>
      <c r="J44" s="26">
        <f t="shared" si="4"/>
        <v>23</v>
      </c>
      <c r="K44" s="26">
        <v>25</v>
      </c>
      <c r="L44" s="48">
        <f t="shared" si="3"/>
        <v>166</v>
      </c>
      <c r="M44" s="40"/>
      <c r="N44" s="27"/>
    </row>
    <row r="45" spans="1:14">
      <c r="A45" s="22">
        <f t="shared" si="2"/>
        <v>42</v>
      </c>
      <c r="B45" s="7" t="s">
        <v>131</v>
      </c>
      <c r="C45" s="7" t="s">
        <v>149</v>
      </c>
      <c r="D45" s="7" t="s">
        <v>150</v>
      </c>
      <c r="E45" s="10" t="s">
        <v>13</v>
      </c>
      <c r="F45" s="7" t="s">
        <v>151</v>
      </c>
      <c r="G45" s="7">
        <v>4</v>
      </c>
      <c r="H45" s="8">
        <v>108</v>
      </c>
      <c r="I45" s="8">
        <v>0</v>
      </c>
      <c r="J45" s="8">
        <f t="shared" si="4"/>
        <v>92</v>
      </c>
      <c r="K45" s="8">
        <v>25</v>
      </c>
      <c r="L45" s="47">
        <f t="shared" si="3"/>
        <v>549</v>
      </c>
      <c r="M45" s="40"/>
    </row>
    <row r="46" spans="1:14">
      <c r="A46" s="22">
        <f t="shared" si="2"/>
        <v>43</v>
      </c>
      <c r="B46" s="7" t="s">
        <v>131</v>
      </c>
      <c r="C46" s="7" t="s">
        <v>152</v>
      </c>
      <c r="D46" s="7" t="s">
        <v>153</v>
      </c>
      <c r="E46" s="10" t="s">
        <v>13</v>
      </c>
      <c r="F46" s="7" t="s">
        <v>23</v>
      </c>
      <c r="G46" s="7">
        <v>3</v>
      </c>
      <c r="H46" s="8">
        <v>108</v>
      </c>
      <c r="I46" s="8">
        <v>0</v>
      </c>
      <c r="J46" s="8">
        <f t="shared" si="4"/>
        <v>69</v>
      </c>
      <c r="K46" s="8">
        <v>25</v>
      </c>
      <c r="L46" s="47">
        <f t="shared" si="3"/>
        <v>418</v>
      </c>
      <c r="M46" s="40"/>
    </row>
    <row r="47" spans="1:14">
      <c r="A47" s="22">
        <f t="shared" si="2"/>
        <v>44</v>
      </c>
      <c r="B47" s="7" t="s">
        <v>131</v>
      </c>
      <c r="C47" s="7" t="s">
        <v>154</v>
      </c>
      <c r="D47" s="7" t="s">
        <v>155</v>
      </c>
      <c r="E47" s="10" t="s">
        <v>13</v>
      </c>
      <c r="F47" s="7" t="s">
        <v>23</v>
      </c>
      <c r="G47" s="7">
        <v>6</v>
      </c>
      <c r="H47" s="8">
        <v>108</v>
      </c>
      <c r="I47" s="8">
        <v>0</v>
      </c>
      <c r="J47" s="8">
        <f t="shared" si="4"/>
        <v>138</v>
      </c>
      <c r="K47" s="8">
        <v>25</v>
      </c>
      <c r="L47" s="47">
        <f t="shared" si="3"/>
        <v>811</v>
      </c>
      <c r="M47" s="40"/>
    </row>
    <row r="48" spans="1:14">
      <c r="A48" s="22">
        <f t="shared" si="2"/>
        <v>45</v>
      </c>
      <c r="B48" s="7" t="s">
        <v>131</v>
      </c>
      <c r="C48" s="7" t="s">
        <v>156</v>
      </c>
      <c r="D48" s="7" t="s">
        <v>157</v>
      </c>
      <c r="E48" s="10" t="s">
        <v>13</v>
      </c>
      <c r="F48" s="7" t="s">
        <v>27</v>
      </c>
      <c r="G48" s="7">
        <v>4</v>
      </c>
      <c r="H48" s="8">
        <v>98</v>
      </c>
      <c r="I48" s="8">
        <v>0</v>
      </c>
      <c r="J48" s="8">
        <f t="shared" si="4"/>
        <v>92</v>
      </c>
      <c r="K48" s="8">
        <v>25</v>
      </c>
      <c r="L48" s="47">
        <f t="shared" si="3"/>
        <v>509</v>
      </c>
      <c r="M48" s="40"/>
    </row>
    <row r="49" spans="1:13">
      <c r="A49" s="22">
        <f t="shared" si="2"/>
        <v>46</v>
      </c>
      <c r="B49" s="7" t="s">
        <v>131</v>
      </c>
      <c r="C49" s="7" t="s">
        <v>158</v>
      </c>
      <c r="D49" s="7" t="s">
        <v>159</v>
      </c>
      <c r="E49" s="10" t="s">
        <v>13</v>
      </c>
      <c r="F49" s="7" t="s">
        <v>160</v>
      </c>
      <c r="G49" s="7">
        <v>1</v>
      </c>
      <c r="H49" s="8">
        <v>106</v>
      </c>
      <c r="I49" s="8">
        <v>0</v>
      </c>
      <c r="J49" s="8">
        <f t="shared" si="4"/>
        <v>23</v>
      </c>
      <c r="K49" s="8">
        <v>25</v>
      </c>
      <c r="L49" s="47">
        <f t="shared" si="3"/>
        <v>154</v>
      </c>
      <c r="M49" s="40"/>
    </row>
    <row r="50" spans="1:13">
      <c r="A50" s="22">
        <f t="shared" si="2"/>
        <v>47</v>
      </c>
      <c r="B50" s="7" t="s">
        <v>131</v>
      </c>
      <c r="C50" s="7" t="s">
        <v>161</v>
      </c>
      <c r="D50" s="7" t="s">
        <v>162</v>
      </c>
      <c r="E50" s="10" t="s">
        <v>13</v>
      </c>
      <c r="F50" s="7" t="s">
        <v>160</v>
      </c>
      <c r="G50" s="7">
        <v>2</v>
      </c>
      <c r="H50" s="8">
        <v>106</v>
      </c>
      <c r="I50" s="8">
        <v>0</v>
      </c>
      <c r="J50" s="8">
        <f t="shared" si="4"/>
        <v>46</v>
      </c>
      <c r="K50" s="8">
        <v>25</v>
      </c>
      <c r="L50" s="47">
        <f t="shared" si="3"/>
        <v>283</v>
      </c>
      <c r="M50" s="40"/>
    </row>
    <row r="51" spans="1:13">
      <c r="A51" s="22">
        <f t="shared" si="2"/>
        <v>48</v>
      </c>
      <c r="B51" s="7" t="s">
        <v>131</v>
      </c>
      <c r="C51" s="7" t="s">
        <v>163</v>
      </c>
      <c r="D51" s="7" t="s">
        <v>164</v>
      </c>
      <c r="E51" s="10" t="s">
        <v>13</v>
      </c>
      <c r="F51" s="7" t="s">
        <v>19</v>
      </c>
      <c r="G51" s="7">
        <v>2</v>
      </c>
      <c r="H51" s="8">
        <v>67</v>
      </c>
      <c r="I51" s="8">
        <v>0</v>
      </c>
      <c r="J51" s="8">
        <f t="shared" si="4"/>
        <v>46</v>
      </c>
      <c r="K51" s="8">
        <v>25</v>
      </c>
      <c r="L51" s="47">
        <f t="shared" si="3"/>
        <v>205</v>
      </c>
      <c r="M51" s="40"/>
    </row>
    <row r="52" spans="1:13">
      <c r="A52" s="22">
        <f t="shared" si="2"/>
        <v>49</v>
      </c>
      <c r="B52" s="7" t="s">
        <v>131</v>
      </c>
      <c r="C52" s="7" t="s">
        <v>165</v>
      </c>
      <c r="D52" s="7" t="s">
        <v>166</v>
      </c>
      <c r="E52" s="10" t="s">
        <v>13</v>
      </c>
      <c r="F52" s="7" t="s">
        <v>19</v>
      </c>
      <c r="G52" s="7">
        <v>1</v>
      </c>
      <c r="H52" s="8">
        <v>67</v>
      </c>
      <c r="I52" s="8">
        <v>0</v>
      </c>
      <c r="J52" s="8">
        <f t="shared" si="4"/>
        <v>23</v>
      </c>
      <c r="K52" s="8">
        <v>25</v>
      </c>
      <c r="L52" s="47">
        <f t="shared" si="3"/>
        <v>115</v>
      </c>
      <c r="M52" s="40"/>
    </row>
    <row r="53" spans="1:13">
      <c r="A53" s="22">
        <f t="shared" si="2"/>
        <v>50</v>
      </c>
      <c r="B53" s="7" t="s">
        <v>167</v>
      </c>
      <c r="C53" s="7" t="s">
        <v>168</v>
      </c>
      <c r="D53" s="7" t="s">
        <v>169</v>
      </c>
      <c r="E53" s="10" t="s">
        <v>13</v>
      </c>
      <c r="F53" s="7" t="s">
        <v>23</v>
      </c>
      <c r="G53" s="7">
        <v>1</v>
      </c>
      <c r="H53" s="8">
        <v>108</v>
      </c>
      <c r="I53" s="8">
        <v>0</v>
      </c>
      <c r="J53" s="8">
        <f t="shared" si="4"/>
        <v>23</v>
      </c>
      <c r="K53" s="8">
        <v>25</v>
      </c>
      <c r="L53" s="47">
        <f t="shared" si="3"/>
        <v>156</v>
      </c>
      <c r="M53" s="40"/>
    </row>
    <row r="54" spans="1:13">
      <c r="A54" s="22">
        <f t="shared" si="2"/>
        <v>51</v>
      </c>
      <c r="B54" s="7" t="s">
        <v>167</v>
      </c>
      <c r="C54" s="7" t="s">
        <v>170</v>
      </c>
      <c r="D54" s="7" t="s">
        <v>171</v>
      </c>
      <c r="E54" s="10" t="s">
        <v>13</v>
      </c>
      <c r="F54" s="7" t="s">
        <v>23</v>
      </c>
      <c r="G54" s="7">
        <v>5</v>
      </c>
      <c r="H54" s="8">
        <v>108</v>
      </c>
      <c r="I54" s="8">
        <v>0</v>
      </c>
      <c r="J54" s="8">
        <f t="shared" si="4"/>
        <v>115</v>
      </c>
      <c r="K54" s="8">
        <v>25</v>
      </c>
      <c r="L54" s="47">
        <f t="shared" si="3"/>
        <v>680</v>
      </c>
      <c r="M54" s="40"/>
    </row>
    <row r="55" spans="1:13">
      <c r="A55" s="22">
        <f t="shared" si="2"/>
        <v>52</v>
      </c>
      <c r="B55" s="7" t="s">
        <v>167</v>
      </c>
      <c r="C55" s="7" t="s">
        <v>172</v>
      </c>
      <c r="D55" s="7" t="s">
        <v>173</v>
      </c>
      <c r="E55" s="10" t="s">
        <v>13</v>
      </c>
      <c r="F55" s="7" t="s">
        <v>23</v>
      </c>
      <c r="G55" s="7">
        <v>5</v>
      </c>
      <c r="H55" s="8">
        <v>108</v>
      </c>
      <c r="I55" s="8">
        <v>0</v>
      </c>
      <c r="J55" s="8">
        <f t="shared" si="4"/>
        <v>115</v>
      </c>
      <c r="K55" s="8">
        <v>25</v>
      </c>
      <c r="L55" s="47">
        <f t="shared" si="3"/>
        <v>680</v>
      </c>
      <c r="M55" s="40"/>
    </row>
    <row r="56" spans="1:13">
      <c r="A56" s="22">
        <f t="shared" si="2"/>
        <v>53</v>
      </c>
      <c r="B56" s="7" t="s">
        <v>167</v>
      </c>
      <c r="C56" s="7" t="s">
        <v>174</v>
      </c>
      <c r="D56" s="7" t="s">
        <v>175</v>
      </c>
      <c r="E56" s="10" t="s">
        <v>13</v>
      </c>
      <c r="F56" s="7" t="s">
        <v>38</v>
      </c>
      <c r="G56" s="7">
        <v>1</v>
      </c>
      <c r="H56" s="8">
        <v>67</v>
      </c>
      <c r="I56" s="8">
        <v>0</v>
      </c>
      <c r="J56" s="8">
        <f t="shared" si="4"/>
        <v>23</v>
      </c>
      <c r="K56" s="8">
        <v>25</v>
      </c>
      <c r="L56" s="47">
        <f t="shared" si="3"/>
        <v>115</v>
      </c>
      <c r="M56" s="40"/>
    </row>
    <row r="57" spans="1:13">
      <c r="A57" s="22">
        <f t="shared" si="2"/>
        <v>54</v>
      </c>
      <c r="B57" s="7" t="s">
        <v>167</v>
      </c>
      <c r="C57" s="7" t="s">
        <v>176</v>
      </c>
      <c r="D57" s="7" t="s">
        <v>177</v>
      </c>
      <c r="E57" s="10" t="s">
        <v>13</v>
      </c>
      <c r="F57" s="7" t="s">
        <v>15</v>
      </c>
      <c r="G57" s="7">
        <v>2</v>
      </c>
      <c r="H57" s="8">
        <v>67</v>
      </c>
      <c r="I57" s="8">
        <v>0</v>
      </c>
      <c r="J57" s="8">
        <f t="shared" si="4"/>
        <v>46</v>
      </c>
      <c r="K57" s="8">
        <v>25</v>
      </c>
      <c r="L57" s="47">
        <f t="shared" si="3"/>
        <v>205</v>
      </c>
      <c r="M57" s="40"/>
    </row>
    <row r="58" spans="1:13">
      <c r="A58" s="22">
        <f t="shared" si="2"/>
        <v>55</v>
      </c>
      <c r="B58" s="7" t="s">
        <v>167</v>
      </c>
      <c r="C58" s="7" t="s">
        <v>178</v>
      </c>
      <c r="D58" s="7" t="s">
        <v>179</v>
      </c>
      <c r="E58" s="10" t="s">
        <v>13</v>
      </c>
      <c r="F58" s="7" t="s">
        <v>15</v>
      </c>
      <c r="G58" s="7">
        <v>1</v>
      </c>
      <c r="H58" s="8">
        <v>67</v>
      </c>
      <c r="I58" s="8">
        <v>0</v>
      </c>
      <c r="J58" s="8">
        <f t="shared" si="4"/>
        <v>23</v>
      </c>
      <c r="K58" s="8">
        <v>25</v>
      </c>
      <c r="L58" s="47">
        <f t="shared" ref="L58:L89" si="5">G58*H58+I58+J58+K58</f>
        <v>115</v>
      </c>
      <c r="M58" s="40"/>
    </row>
    <row r="59" spans="1:13">
      <c r="A59" s="22">
        <f t="shared" si="2"/>
        <v>56</v>
      </c>
      <c r="B59" s="7" t="s">
        <v>167</v>
      </c>
      <c r="C59" s="7" t="s">
        <v>180</v>
      </c>
      <c r="D59" s="7" t="s">
        <v>181</v>
      </c>
      <c r="E59" s="10" t="s">
        <v>13</v>
      </c>
      <c r="F59" s="7" t="s">
        <v>44</v>
      </c>
      <c r="G59" s="7">
        <v>1</v>
      </c>
      <c r="H59" s="8">
        <v>96</v>
      </c>
      <c r="I59" s="8">
        <v>0</v>
      </c>
      <c r="J59" s="8">
        <f t="shared" si="4"/>
        <v>23</v>
      </c>
      <c r="K59" s="8">
        <v>25</v>
      </c>
      <c r="L59" s="47">
        <f t="shared" si="5"/>
        <v>144</v>
      </c>
      <c r="M59" s="40"/>
    </row>
    <row r="60" spans="1:13">
      <c r="A60" s="22">
        <f t="shared" si="2"/>
        <v>57</v>
      </c>
      <c r="B60" s="7" t="s">
        <v>167</v>
      </c>
      <c r="C60" s="7" t="s">
        <v>182</v>
      </c>
      <c r="D60" s="7" t="s">
        <v>183</v>
      </c>
      <c r="E60" s="10" t="s">
        <v>13</v>
      </c>
      <c r="F60" s="7" t="s">
        <v>15</v>
      </c>
      <c r="G60" s="7">
        <v>10</v>
      </c>
      <c r="H60" s="8">
        <v>67</v>
      </c>
      <c r="I60" s="8">
        <v>0</v>
      </c>
      <c r="J60" s="8">
        <f t="shared" si="4"/>
        <v>230</v>
      </c>
      <c r="K60" s="8">
        <v>25</v>
      </c>
      <c r="L60" s="47">
        <f t="shared" si="5"/>
        <v>925</v>
      </c>
      <c r="M60" s="40"/>
    </row>
    <row r="61" spans="1:13">
      <c r="A61" s="22">
        <f t="shared" si="2"/>
        <v>58</v>
      </c>
      <c r="B61" s="7" t="s">
        <v>167</v>
      </c>
      <c r="C61" s="7" t="s">
        <v>184</v>
      </c>
      <c r="D61" s="7" t="s">
        <v>185</v>
      </c>
      <c r="E61" s="10" t="s">
        <v>13</v>
      </c>
      <c r="F61" s="7" t="s">
        <v>44</v>
      </c>
      <c r="G61" s="7">
        <v>2</v>
      </c>
      <c r="H61" s="8">
        <v>96</v>
      </c>
      <c r="I61" s="8">
        <v>0</v>
      </c>
      <c r="J61" s="8">
        <f t="shared" si="4"/>
        <v>46</v>
      </c>
      <c r="K61" s="8">
        <v>25</v>
      </c>
      <c r="L61" s="47">
        <f t="shared" si="5"/>
        <v>263</v>
      </c>
      <c r="M61" s="40"/>
    </row>
    <row r="62" spans="1:13">
      <c r="A62" s="22">
        <f t="shared" si="2"/>
        <v>59</v>
      </c>
      <c r="B62" s="7" t="s">
        <v>167</v>
      </c>
      <c r="C62" s="7" t="s">
        <v>186</v>
      </c>
      <c r="D62" s="7" t="s">
        <v>187</v>
      </c>
      <c r="E62" s="10" t="s">
        <v>13</v>
      </c>
      <c r="F62" s="7" t="s">
        <v>17</v>
      </c>
      <c r="G62" s="7">
        <v>1</v>
      </c>
      <c r="H62" s="8">
        <v>60</v>
      </c>
      <c r="I62" s="8">
        <v>0</v>
      </c>
      <c r="J62" s="8">
        <f t="shared" si="4"/>
        <v>23</v>
      </c>
      <c r="K62" s="8">
        <v>25</v>
      </c>
      <c r="L62" s="47">
        <f t="shared" si="5"/>
        <v>108</v>
      </c>
      <c r="M62" s="40"/>
    </row>
    <row r="63" spans="1:13">
      <c r="A63" s="22">
        <f t="shared" si="2"/>
        <v>60</v>
      </c>
      <c r="B63" s="7" t="s">
        <v>167</v>
      </c>
      <c r="C63" s="7" t="s">
        <v>188</v>
      </c>
      <c r="D63" s="7" t="s">
        <v>189</v>
      </c>
      <c r="E63" s="10" t="s">
        <v>13</v>
      </c>
      <c r="F63" s="7" t="s">
        <v>35</v>
      </c>
      <c r="G63" s="7">
        <v>7</v>
      </c>
      <c r="H63" s="8">
        <v>67</v>
      </c>
      <c r="I63" s="8">
        <v>0</v>
      </c>
      <c r="J63" s="8">
        <f t="shared" si="4"/>
        <v>161</v>
      </c>
      <c r="K63" s="8">
        <v>25</v>
      </c>
      <c r="L63" s="47">
        <f t="shared" si="5"/>
        <v>655</v>
      </c>
      <c r="M63" s="40"/>
    </row>
    <row r="64" spans="1:13">
      <c r="A64" s="22">
        <f t="shared" si="2"/>
        <v>61</v>
      </c>
      <c r="B64" s="7" t="s">
        <v>167</v>
      </c>
      <c r="C64" s="7" t="s">
        <v>190</v>
      </c>
      <c r="D64" s="7" t="s">
        <v>191</v>
      </c>
      <c r="E64" s="10" t="s">
        <v>13</v>
      </c>
      <c r="F64" s="7" t="s">
        <v>35</v>
      </c>
      <c r="G64" s="7">
        <v>1</v>
      </c>
      <c r="H64" s="8">
        <v>67</v>
      </c>
      <c r="I64" s="8">
        <v>0</v>
      </c>
      <c r="J64" s="8">
        <f t="shared" si="4"/>
        <v>23</v>
      </c>
      <c r="K64" s="8">
        <v>25</v>
      </c>
      <c r="L64" s="47">
        <f t="shared" si="5"/>
        <v>115</v>
      </c>
      <c r="M64" s="40"/>
    </row>
    <row r="65" spans="1:13">
      <c r="A65" s="22">
        <f t="shared" si="2"/>
        <v>62</v>
      </c>
      <c r="B65" s="7" t="s">
        <v>167</v>
      </c>
      <c r="C65" s="7" t="s">
        <v>192</v>
      </c>
      <c r="D65" s="7" t="s">
        <v>193</v>
      </c>
      <c r="E65" s="10" t="s">
        <v>13</v>
      </c>
      <c r="F65" s="7" t="s">
        <v>15</v>
      </c>
      <c r="G65" s="7">
        <v>2</v>
      </c>
      <c r="H65" s="8">
        <v>67</v>
      </c>
      <c r="I65" s="8">
        <v>0</v>
      </c>
      <c r="J65" s="8">
        <f t="shared" si="4"/>
        <v>46</v>
      </c>
      <c r="K65" s="8">
        <v>25</v>
      </c>
      <c r="L65" s="47">
        <f t="shared" si="5"/>
        <v>205</v>
      </c>
      <c r="M65" s="40"/>
    </row>
    <row r="66" spans="1:13">
      <c r="A66" s="22">
        <f t="shared" si="2"/>
        <v>63</v>
      </c>
      <c r="B66" s="7" t="s">
        <v>167</v>
      </c>
      <c r="C66" s="7" t="s">
        <v>194</v>
      </c>
      <c r="D66" s="7" t="s">
        <v>195</v>
      </c>
      <c r="E66" s="10" t="s">
        <v>13</v>
      </c>
      <c r="F66" s="7" t="s">
        <v>17</v>
      </c>
      <c r="G66" s="7">
        <v>7</v>
      </c>
      <c r="H66" s="8">
        <v>60</v>
      </c>
      <c r="I66" s="8">
        <v>0</v>
      </c>
      <c r="J66" s="8">
        <f t="shared" si="4"/>
        <v>161</v>
      </c>
      <c r="K66" s="8">
        <v>25</v>
      </c>
      <c r="L66" s="47">
        <f t="shared" si="5"/>
        <v>606</v>
      </c>
      <c r="M66" s="40"/>
    </row>
    <row r="67" spans="1:13">
      <c r="A67" s="22">
        <f t="shared" si="2"/>
        <v>64</v>
      </c>
      <c r="B67" s="7" t="s">
        <v>167</v>
      </c>
      <c r="C67" s="7" t="s">
        <v>196</v>
      </c>
      <c r="D67" s="7" t="s">
        <v>197</v>
      </c>
      <c r="E67" s="10" t="s">
        <v>13</v>
      </c>
      <c r="F67" s="7" t="s">
        <v>44</v>
      </c>
      <c r="G67" s="7">
        <v>1</v>
      </c>
      <c r="H67" s="8">
        <v>96</v>
      </c>
      <c r="I67" s="8">
        <v>0</v>
      </c>
      <c r="J67" s="8">
        <f t="shared" si="4"/>
        <v>23</v>
      </c>
      <c r="K67" s="8">
        <v>25</v>
      </c>
      <c r="L67" s="47">
        <f t="shared" si="5"/>
        <v>144</v>
      </c>
      <c r="M67" s="40"/>
    </row>
    <row r="68" spans="1:13">
      <c r="A68" s="22">
        <f t="shared" si="2"/>
        <v>65</v>
      </c>
      <c r="B68" s="7" t="s">
        <v>167</v>
      </c>
      <c r="C68" s="7" t="s">
        <v>198</v>
      </c>
      <c r="D68" s="7" t="s">
        <v>199</v>
      </c>
      <c r="E68" s="10" t="s">
        <v>13</v>
      </c>
      <c r="F68" s="7" t="s">
        <v>17</v>
      </c>
      <c r="G68" s="7">
        <v>1</v>
      </c>
      <c r="H68" s="8">
        <v>60</v>
      </c>
      <c r="I68" s="8">
        <v>0</v>
      </c>
      <c r="J68" s="8">
        <f t="shared" ref="J68:J99" si="6">G68*23</f>
        <v>23</v>
      </c>
      <c r="K68" s="8">
        <v>25</v>
      </c>
      <c r="L68" s="47">
        <f t="shared" si="5"/>
        <v>108</v>
      </c>
      <c r="M68" s="40"/>
    </row>
    <row r="69" spans="1:13">
      <c r="A69" s="22">
        <f t="shared" si="2"/>
        <v>66</v>
      </c>
      <c r="B69" s="7" t="s">
        <v>167</v>
      </c>
      <c r="C69" s="7" t="s">
        <v>200</v>
      </c>
      <c r="D69" s="7" t="s">
        <v>201</v>
      </c>
      <c r="E69" s="10" t="s">
        <v>13</v>
      </c>
      <c r="F69" s="7" t="s">
        <v>15</v>
      </c>
      <c r="G69" s="7">
        <v>8</v>
      </c>
      <c r="H69" s="8">
        <v>67</v>
      </c>
      <c r="I69" s="8">
        <v>0</v>
      </c>
      <c r="J69" s="8">
        <f t="shared" si="6"/>
        <v>184</v>
      </c>
      <c r="K69" s="8">
        <v>25</v>
      </c>
      <c r="L69" s="47">
        <f t="shared" si="5"/>
        <v>745</v>
      </c>
      <c r="M69" s="40"/>
    </row>
    <row r="70" spans="1:13">
      <c r="A70" s="22">
        <f t="shared" ref="A70:A133" si="7">A69+1</f>
        <v>67</v>
      </c>
      <c r="B70" s="7" t="s">
        <v>167</v>
      </c>
      <c r="C70" s="7" t="s">
        <v>202</v>
      </c>
      <c r="D70" s="7" t="s">
        <v>203</v>
      </c>
      <c r="E70" s="10" t="s">
        <v>13</v>
      </c>
      <c r="F70" s="7" t="s">
        <v>24</v>
      </c>
      <c r="G70" s="7">
        <v>1</v>
      </c>
      <c r="H70" s="8">
        <v>74</v>
      </c>
      <c r="I70" s="8">
        <v>0</v>
      </c>
      <c r="J70" s="8">
        <f t="shared" si="6"/>
        <v>23</v>
      </c>
      <c r="K70" s="8">
        <v>25</v>
      </c>
      <c r="L70" s="47">
        <f t="shared" si="5"/>
        <v>122</v>
      </c>
      <c r="M70" s="40"/>
    </row>
    <row r="71" spans="1:13">
      <c r="A71" s="22">
        <f t="shared" si="7"/>
        <v>68</v>
      </c>
      <c r="B71" s="7" t="s">
        <v>167</v>
      </c>
      <c r="C71" s="7" t="s">
        <v>204</v>
      </c>
      <c r="D71" s="7" t="s">
        <v>205</v>
      </c>
      <c r="E71" s="10" t="s">
        <v>13</v>
      </c>
      <c r="F71" s="7" t="s">
        <v>38</v>
      </c>
      <c r="G71" s="7">
        <v>6</v>
      </c>
      <c r="H71" s="8">
        <v>67</v>
      </c>
      <c r="I71" s="8">
        <v>0</v>
      </c>
      <c r="J71" s="8">
        <f t="shared" si="6"/>
        <v>138</v>
      </c>
      <c r="K71" s="8">
        <v>25</v>
      </c>
      <c r="L71" s="47">
        <f t="shared" si="5"/>
        <v>565</v>
      </c>
      <c r="M71" s="40"/>
    </row>
    <row r="72" spans="1:13">
      <c r="A72" s="22">
        <f t="shared" si="7"/>
        <v>69</v>
      </c>
      <c r="B72" s="7" t="s">
        <v>167</v>
      </c>
      <c r="C72" s="7" t="s">
        <v>206</v>
      </c>
      <c r="D72" s="7" t="s">
        <v>207</v>
      </c>
      <c r="E72" s="10" t="s">
        <v>13</v>
      </c>
      <c r="F72" s="7" t="s">
        <v>38</v>
      </c>
      <c r="G72" s="7">
        <v>1</v>
      </c>
      <c r="H72" s="8">
        <v>67</v>
      </c>
      <c r="I72" s="8">
        <v>0</v>
      </c>
      <c r="J72" s="8">
        <f t="shared" si="6"/>
        <v>23</v>
      </c>
      <c r="K72" s="8">
        <v>25</v>
      </c>
      <c r="L72" s="47">
        <f t="shared" si="5"/>
        <v>115</v>
      </c>
      <c r="M72" s="40"/>
    </row>
    <row r="73" spans="1:13">
      <c r="A73" s="22">
        <f t="shared" si="7"/>
        <v>70</v>
      </c>
      <c r="B73" s="7" t="s">
        <v>167</v>
      </c>
      <c r="C73" s="7" t="s">
        <v>208</v>
      </c>
      <c r="D73" s="7" t="s">
        <v>209</v>
      </c>
      <c r="E73" s="10" t="s">
        <v>13</v>
      </c>
      <c r="F73" s="7" t="s">
        <v>51</v>
      </c>
      <c r="G73" s="7">
        <v>20</v>
      </c>
      <c r="H73" s="8">
        <v>98</v>
      </c>
      <c r="I73" s="8">
        <v>0</v>
      </c>
      <c r="J73" s="8">
        <f t="shared" si="6"/>
        <v>460</v>
      </c>
      <c r="K73" s="8">
        <v>25</v>
      </c>
      <c r="L73" s="47">
        <f t="shared" si="5"/>
        <v>2445</v>
      </c>
      <c r="M73" s="40"/>
    </row>
    <row r="74" spans="1:13">
      <c r="A74" s="22">
        <f t="shared" si="7"/>
        <v>71</v>
      </c>
      <c r="B74" s="7" t="s">
        <v>167</v>
      </c>
      <c r="C74" s="7" t="s">
        <v>210</v>
      </c>
      <c r="D74" s="7" t="s">
        <v>211</v>
      </c>
      <c r="E74" s="10" t="s">
        <v>13</v>
      </c>
      <c r="F74" s="7" t="s">
        <v>25</v>
      </c>
      <c r="G74" s="7">
        <v>24</v>
      </c>
      <c r="H74" s="8">
        <v>83</v>
      </c>
      <c r="I74" s="8">
        <v>0</v>
      </c>
      <c r="J74" s="8">
        <f t="shared" si="6"/>
        <v>552</v>
      </c>
      <c r="K74" s="8">
        <v>25</v>
      </c>
      <c r="L74" s="47">
        <f t="shared" si="5"/>
        <v>2569</v>
      </c>
      <c r="M74" s="40"/>
    </row>
    <row r="75" spans="1:13">
      <c r="A75" s="22">
        <f t="shared" si="7"/>
        <v>72</v>
      </c>
      <c r="B75" s="7" t="s">
        <v>167</v>
      </c>
      <c r="C75" s="7" t="s">
        <v>212</v>
      </c>
      <c r="D75" s="7" t="s">
        <v>213</v>
      </c>
      <c r="E75" s="10" t="s">
        <v>13</v>
      </c>
      <c r="F75" s="7" t="s">
        <v>17</v>
      </c>
      <c r="G75" s="7">
        <v>9</v>
      </c>
      <c r="H75" s="8">
        <v>60</v>
      </c>
      <c r="I75" s="8">
        <v>0</v>
      </c>
      <c r="J75" s="8">
        <f t="shared" si="6"/>
        <v>207</v>
      </c>
      <c r="K75" s="8">
        <v>25</v>
      </c>
      <c r="L75" s="47">
        <f t="shared" si="5"/>
        <v>772</v>
      </c>
      <c r="M75" s="40"/>
    </row>
    <row r="76" spans="1:13">
      <c r="A76" s="22">
        <f t="shared" si="7"/>
        <v>73</v>
      </c>
      <c r="B76" s="7" t="s">
        <v>167</v>
      </c>
      <c r="C76" s="7" t="s">
        <v>214</v>
      </c>
      <c r="D76" s="7" t="s">
        <v>215</v>
      </c>
      <c r="E76" s="10" t="s">
        <v>13</v>
      </c>
      <c r="F76" s="7" t="s">
        <v>216</v>
      </c>
      <c r="G76" s="7">
        <v>4</v>
      </c>
      <c r="H76" s="8">
        <v>72</v>
      </c>
      <c r="I76" s="8">
        <v>0</v>
      </c>
      <c r="J76" s="8">
        <f t="shared" si="6"/>
        <v>92</v>
      </c>
      <c r="K76" s="8">
        <v>25</v>
      </c>
      <c r="L76" s="47">
        <f t="shared" si="5"/>
        <v>405</v>
      </c>
      <c r="M76" s="40"/>
    </row>
    <row r="77" spans="1:13" ht="15" customHeight="1">
      <c r="A77" s="22">
        <f t="shared" si="7"/>
        <v>74</v>
      </c>
      <c r="B77" s="7" t="s">
        <v>217</v>
      </c>
      <c r="C77" s="7" t="s">
        <v>218</v>
      </c>
      <c r="D77" s="7" t="s">
        <v>219</v>
      </c>
      <c r="E77" s="10" t="s">
        <v>13</v>
      </c>
      <c r="F77" s="7" t="s">
        <v>32</v>
      </c>
      <c r="G77" s="7">
        <v>10</v>
      </c>
      <c r="H77" s="8">
        <v>98</v>
      </c>
      <c r="I77" s="8">
        <v>0</v>
      </c>
      <c r="J77" s="8">
        <f t="shared" si="6"/>
        <v>230</v>
      </c>
      <c r="K77" s="8">
        <v>25</v>
      </c>
      <c r="L77" s="47">
        <f t="shared" si="5"/>
        <v>1235</v>
      </c>
      <c r="M77" s="40"/>
    </row>
    <row r="78" spans="1:13" ht="15" customHeight="1">
      <c r="A78" s="22">
        <f t="shared" si="7"/>
        <v>75</v>
      </c>
      <c r="B78" s="7" t="s">
        <v>217</v>
      </c>
      <c r="C78" s="7" t="s">
        <v>220</v>
      </c>
      <c r="D78" s="7" t="s">
        <v>221</v>
      </c>
      <c r="E78" s="10" t="s">
        <v>13</v>
      </c>
      <c r="F78" s="7" t="s">
        <v>25</v>
      </c>
      <c r="G78" s="7">
        <v>40</v>
      </c>
      <c r="H78" s="8">
        <v>83</v>
      </c>
      <c r="I78" s="8">
        <v>0</v>
      </c>
      <c r="J78" s="8">
        <f t="shared" si="6"/>
        <v>920</v>
      </c>
      <c r="K78" s="8">
        <v>25</v>
      </c>
      <c r="L78" s="47">
        <f t="shared" si="5"/>
        <v>4265</v>
      </c>
      <c r="M78" s="40"/>
    </row>
    <row r="79" spans="1:13">
      <c r="A79" s="22">
        <f t="shared" si="7"/>
        <v>76</v>
      </c>
      <c r="B79" s="7" t="s">
        <v>217</v>
      </c>
      <c r="C79" s="7" t="s">
        <v>222</v>
      </c>
      <c r="D79" s="7" t="s">
        <v>223</v>
      </c>
      <c r="E79" s="10" t="s">
        <v>13</v>
      </c>
      <c r="F79" s="7" t="s">
        <v>35</v>
      </c>
      <c r="G79" s="7">
        <v>3</v>
      </c>
      <c r="H79" s="8">
        <v>67</v>
      </c>
      <c r="I79" s="8">
        <v>0</v>
      </c>
      <c r="J79" s="8">
        <f t="shared" si="6"/>
        <v>69</v>
      </c>
      <c r="K79" s="8">
        <v>25</v>
      </c>
      <c r="L79" s="47">
        <f t="shared" si="5"/>
        <v>295</v>
      </c>
      <c r="M79" s="40"/>
    </row>
    <row r="80" spans="1:13" ht="15" customHeight="1">
      <c r="A80" s="22">
        <f t="shared" si="7"/>
        <v>77</v>
      </c>
      <c r="B80" s="7" t="s">
        <v>217</v>
      </c>
      <c r="C80" s="7" t="s">
        <v>224</v>
      </c>
      <c r="D80" s="7" t="s">
        <v>225</v>
      </c>
      <c r="E80" s="10" t="s">
        <v>13</v>
      </c>
      <c r="F80" s="7" t="s">
        <v>40</v>
      </c>
      <c r="G80" s="7">
        <v>2</v>
      </c>
      <c r="H80" s="8">
        <v>207</v>
      </c>
      <c r="I80" s="8">
        <v>0</v>
      </c>
      <c r="J80" s="8">
        <f t="shared" si="6"/>
        <v>46</v>
      </c>
      <c r="K80" s="8">
        <v>25</v>
      </c>
      <c r="L80" s="47">
        <f t="shared" si="5"/>
        <v>485</v>
      </c>
      <c r="M80" s="40"/>
    </row>
    <row r="81" spans="1:13" ht="15" customHeight="1">
      <c r="A81" s="22">
        <f t="shared" si="7"/>
        <v>78</v>
      </c>
      <c r="B81" s="7" t="s">
        <v>217</v>
      </c>
      <c r="C81" s="7" t="s">
        <v>226</v>
      </c>
      <c r="D81" s="7" t="s">
        <v>227</v>
      </c>
      <c r="E81" s="10" t="s">
        <v>13</v>
      </c>
      <c r="F81" s="7" t="s">
        <v>40</v>
      </c>
      <c r="G81" s="7">
        <v>1</v>
      </c>
      <c r="H81" s="8">
        <v>207</v>
      </c>
      <c r="I81" s="8">
        <v>0</v>
      </c>
      <c r="J81" s="8">
        <f t="shared" si="6"/>
        <v>23</v>
      </c>
      <c r="K81" s="8">
        <v>25</v>
      </c>
      <c r="L81" s="47">
        <f t="shared" si="5"/>
        <v>255</v>
      </c>
      <c r="M81" s="40"/>
    </row>
    <row r="82" spans="1:13" ht="15" customHeight="1">
      <c r="A82" s="22">
        <f t="shared" si="7"/>
        <v>79</v>
      </c>
      <c r="B82" s="7" t="s">
        <v>217</v>
      </c>
      <c r="C82" s="7" t="s">
        <v>228</v>
      </c>
      <c r="D82" s="7" t="s">
        <v>229</v>
      </c>
      <c r="E82" s="10" t="s">
        <v>13</v>
      </c>
      <c r="F82" s="7" t="s">
        <v>37</v>
      </c>
      <c r="G82" s="7">
        <v>4</v>
      </c>
      <c r="H82" s="8">
        <v>139</v>
      </c>
      <c r="I82" s="8">
        <v>0</v>
      </c>
      <c r="J82" s="8">
        <f t="shared" si="6"/>
        <v>92</v>
      </c>
      <c r="K82" s="8">
        <v>25</v>
      </c>
      <c r="L82" s="47">
        <f t="shared" si="5"/>
        <v>673</v>
      </c>
      <c r="M82" s="40"/>
    </row>
    <row r="83" spans="1:13" ht="15" customHeight="1">
      <c r="A83" s="22">
        <f t="shared" si="7"/>
        <v>80</v>
      </c>
      <c r="B83" s="7" t="s">
        <v>230</v>
      </c>
      <c r="C83" s="7" t="s">
        <v>231</v>
      </c>
      <c r="D83" s="7" t="s">
        <v>232</v>
      </c>
      <c r="E83" s="10" t="s">
        <v>13</v>
      </c>
      <c r="F83" s="7" t="s">
        <v>19</v>
      </c>
      <c r="G83" s="7">
        <v>7</v>
      </c>
      <c r="H83" s="8">
        <v>67</v>
      </c>
      <c r="I83" s="8">
        <v>0</v>
      </c>
      <c r="J83" s="8">
        <f t="shared" si="6"/>
        <v>161</v>
      </c>
      <c r="K83" s="8">
        <v>25</v>
      </c>
      <c r="L83" s="47">
        <f t="shared" si="5"/>
        <v>655</v>
      </c>
      <c r="M83" s="40"/>
    </row>
    <row r="84" spans="1:13" ht="15" customHeight="1">
      <c r="A84" s="22">
        <f t="shared" si="7"/>
        <v>81</v>
      </c>
      <c r="B84" s="7" t="s">
        <v>230</v>
      </c>
      <c r="C84" s="7" t="s">
        <v>233</v>
      </c>
      <c r="D84" s="7" t="s">
        <v>234</v>
      </c>
      <c r="E84" s="10" t="s">
        <v>13</v>
      </c>
      <c r="F84" s="7" t="s">
        <v>14</v>
      </c>
      <c r="G84" s="7">
        <v>10</v>
      </c>
      <c r="H84" s="8">
        <v>139</v>
      </c>
      <c r="I84" s="8">
        <v>0</v>
      </c>
      <c r="J84" s="8">
        <f t="shared" si="6"/>
        <v>230</v>
      </c>
      <c r="K84" s="8">
        <v>25</v>
      </c>
      <c r="L84" s="47">
        <f t="shared" si="5"/>
        <v>1645</v>
      </c>
      <c r="M84" s="40"/>
    </row>
    <row r="85" spans="1:13" ht="15" customHeight="1">
      <c r="A85" s="22">
        <f t="shared" si="7"/>
        <v>82</v>
      </c>
      <c r="B85" s="7" t="s">
        <v>230</v>
      </c>
      <c r="C85" s="7" t="s">
        <v>235</v>
      </c>
      <c r="D85" s="7" t="s">
        <v>236</v>
      </c>
      <c r="E85" s="10" t="s">
        <v>13</v>
      </c>
      <c r="F85" s="7" t="s">
        <v>33</v>
      </c>
      <c r="G85" s="7">
        <v>1</v>
      </c>
      <c r="H85" s="8">
        <v>74</v>
      </c>
      <c r="I85" s="8">
        <v>0</v>
      </c>
      <c r="J85" s="8">
        <f t="shared" si="6"/>
        <v>23</v>
      </c>
      <c r="K85" s="8">
        <v>25</v>
      </c>
      <c r="L85" s="47">
        <f t="shared" si="5"/>
        <v>122</v>
      </c>
      <c r="M85" s="40"/>
    </row>
    <row r="86" spans="1:13" ht="15" customHeight="1">
      <c r="A86" s="22">
        <f t="shared" si="7"/>
        <v>83</v>
      </c>
      <c r="B86" s="7" t="s">
        <v>230</v>
      </c>
      <c r="C86" s="7" t="s">
        <v>237</v>
      </c>
      <c r="D86" s="7" t="s">
        <v>238</v>
      </c>
      <c r="E86" s="10" t="s">
        <v>13</v>
      </c>
      <c r="F86" s="7" t="s">
        <v>33</v>
      </c>
      <c r="G86" s="7">
        <v>32</v>
      </c>
      <c r="H86" s="8">
        <v>74</v>
      </c>
      <c r="I86" s="8">
        <v>0</v>
      </c>
      <c r="J86" s="8">
        <f t="shared" si="6"/>
        <v>736</v>
      </c>
      <c r="K86" s="8">
        <v>25</v>
      </c>
      <c r="L86" s="47">
        <f t="shared" si="5"/>
        <v>3129</v>
      </c>
      <c r="M86" s="40"/>
    </row>
    <row r="87" spans="1:13" ht="15" customHeight="1">
      <c r="A87" s="22">
        <f t="shared" si="7"/>
        <v>84</v>
      </c>
      <c r="B87" s="7" t="s">
        <v>230</v>
      </c>
      <c r="C87" s="7" t="s">
        <v>239</v>
      </c>
      <c r="D87" s="7" t="s">
        <v>240</v>
      </c>
      <c r="E87" s="10" t="s">
        <v>13</v>
      </c>
      <c r="F87" s="7" t="s">
        <v>33</v>
      </c>
      <c r="G87" s="7">
        <v>6</v>
      </c>
      <c r="H87" s="8">
        <v>74</v>
      </c>
      <c r="I87" s="8">
        <v>0</v>
      </c>
      <c r="J87" s="8">
        <f t="shared" si="6"/>
        <v>138</v>
      </c>
      <c r="K87" s="8">
        <v>25</v>
      </c>
      <c r="L87" s="47">
        <f t="shared" si="5"/>
        <v>607</v>
      </c>
      <c r="M87" s="40"/>
    </row>
    <row r="88" spans="1:13" ht="15" customHeight="1">
      <c r="A88" s="22">
        <f t="shared" si="7"/>
        <v>85</v>
      </c>
      <c r="B88" s="7" t="s">
        <v>230</v>
      </c>
      <c r="C88" s="7" t="s">
        <v>241</v>
      </c>
      <c r="D88" s="7" t="s">
        <v>242</v>
      </c>
      <c r="E88" s="10" t="s">
        <v>13</v>
      </c>
      <c r="F88" s="7" t="s">
        <v>52</v>
      </c>
      <c r="G88" s="7">
        <v>18</v>
      </c>
      <c r="H88" s="8">
        <v>83</v>
      </c>
      <c r="I88" s="8">
        <v>0</v>
      </c>
      <c r="J88" s="8">
        <f t="shared" si="6"/>
        <v>414</v>
      </c>
      <c r="K88" s="8">
        <v>25</v>
      </c>
      <c r="L88" s="47">
        <f t="shared" si="5"/>
        <v>1933</v>
      </c>
      <c r="M88" s="40"/>
    </row>
    <row r="89" spans="1:13" ht="15" customHeight="1">
      <c r="A89" s="22">
        <f t="shared" si="7"/>
        <v>86</v>
      </c>
      <c r="B89" s="7" t="s">
        <v>230</v>
      </c>
      <c r="C89" s="7" t="s">
        <v>243</v>
      </c>
      <c r="D89" s="7" t="s">
        <v>244</v>
      </c>
      <c r="E89" s="10" t="s">
        <v>13</v>
      </c>
      <c r="F89" s="7" t="s">
        <v>52</v>
      </c>
      <c r="G89" s="7">
        <v>3</v>
      </c>
      <c r="H89" s="8">
        <v>83</v>
      </c>
      <c r="I89" s="8">
        <v>0</v>
      </c>
      <c r="J89" s="8">
        <f t="shared" si="6"/>
        <v>69</v>
      </c>
      <c r="K89" s="8">
        <v>25</v>
      </c>
      <c r="L89" s="47">
        <f t="shared" si="5"/>
        <v>343</v>
      </c>
      <c r="M89" s="40"/>
    </row>
    <row r="90" spans="1:13" ht="15" customHeight="1">
      <c r="A90" s="22">
        <f t="shared" si="7"/>
        <v>87</v>
      </c>
      <c r="B90" s="7" t="s">
        <v>230</v>
      </c>
      <c r="C90" s="7" t="s">
        <v>245</v>
      </c>
      <c r="D90" s="7" t="s">
        <v>246</v>
      </c>
      <c r="E90" s="10" t="s">
        <v>13</v>
      </c>
      <c r="F90" s="7" t="s">
        <v>52</v>
      </c>
      <c r="G90" s="7">
        <v>1</v>
      </c>
      <c r="H90" s="8">
        <v>83</v>
      </c>
      <c r="I90" s="8">
        <v>0</v>
      </c>
      <c r="J90" s="8">
        <f t="shared" si="6"/>
        <v>23</v>
      </c>
      <c r="K90" s="8">
        <v>25</v>
      </c>
      <c r="L90" s="47">
        <f t="shared" ref="L90:L121" si="8">G90*H90+I90+J90+K90</f>
        <v>131</v>
      </c>
      <c r="M90" s="40"/>
    </row>
    <row r="91" spans="1:13" ht="30">
      <c r="A91" s="22">
        <f t="shared" si="7"/>
        <v>88</v>
      </c>
      <c r="B91" s="7" t="s">
        <v>230</v>
      </c>
      <c r="C91" s="7" t="s">
        <v>247</v>
      </c>
      <c r="D91" s="7" t="s">
        <v>248</v>
      </c>
      <c r="E91" s="10" t="s">
        <v>13</v>
      </c>
      <c r="F91" s="9" t="s">
        <v>50</v>
      </c>
      <c r="G91" s="7">
        <v>2</v>
      </c>
      <c r="H91" s="8">
        <v>215</v>
      </c>
      <c r="I91" s="8">
        <v>0</v>
      </c>
      <c r="J91" s="8">
        <f t="shared" si="6"/>
        <v>46</v>
      </c>
      <c r="K91" s="8">
        <v>25</v>
      </c>
      <c r="L91" s="47">
        <f>8*H91+I91+J91+K91</f>
        <v>1791</v>
      </c>
      <c r="M91" s="41" t="s">
        <v>337</v>
      </c>
    </row>
    <row r="92" spans="1:13" ht="15" customHeight="1">
      <c r="A92" s="22">
        <f t="shared" si="7"/>
        <v>89</v>
      </c>
      <c r="B92" s="7" t="s">
        <v>230</v>
      </c>
      <c r="C92" s="7" t="s">
        <v>249</v>
      </c>
      <c r="D92" s="7" t="s">
        <v>250</v>
      </c>
      <c r="E92" s="10" t="s">
        <v>13</v>
      </c>
      <c r="F92" s="7" t="s">
        <v>42</v>
      </c>
      <c r="G92" s="7">
        <v>9</v>
      </c>
      <c r="H92" s="8">
        <v>98</v>
      </c>
      <c r="I92" s="8">
        <v>0</v>
      </c>
      <c r="J92" s="8">
        <f t="shared" si="6"/>
        <v>207</v>
      </c>
      <c r="K92" s="8">
        <v>25</v>
      </c>
      <c r="L92" s="47">
        <f t="shared" ref="L92:L127" si="9">G92*H92+I92+J92+K92</f>
        <v>1114</v>
      </c>
      <c r="M92" s="40"/>
    </row>
    <row r="93" spans="1:13" ht="15" customHeight="1">
      <c r="A93" s="22">
        <f t="shared" si="7"/>
        <v>90</v>
      </c>
      <c r="B93" s="7" t="s">
        <v>230</v>
      </c>
      <c r="C93" s="7" t="s">
        <v>251</v>
      </c>
      <c r="D93" s="7" t="s">
        <v>252</v>
      </c>
      <c r="E93" s="10" t="s">
        <v>13</v>
      </c>
      <c r="F93" s="7" t="s">
        <v>42</v>
      </c>
      <c r="G93" s="7">
        <v>2</v>
      </c>
      <c r="H93" s="8">
        <v>98</v>
      </c>
      <c r="I93" s="8">
        <v>0</v>
      </c>
      <c r="J93" s="8">
        <f t="shared" si="6"/>
        <v>46</v>
      </c>
      <c r="K93" s="8">
        <v>25</v>
      </c>
      <c r="L93" s="47">
        <f t="shared" si="9"/>
        <v>267</v>
      </c>
      <c r="M93" s="40"/>
    </row>
    <row r="94" spans="1:13" ht="15" customHeight="1">
      <c r="A94" s="22">
        <f t="shared" si="7"/>
        <v>91</v>
      </c>
      <c r="B94" s="7" t="s">
        <v>230</v>
      </c>
      <c r="C94" s="7" t="s">
        <v>253</v>
      </c>
      <c r="D94" s="7" t="s">
        <v>254</v>
      </c>
      <c r="E94" s="10" t="s">
        <v>13</v>
      </c>
      <c r="F94" s="7" t="s">
        <v>22</v>
      </c>
      <c r="G94" s="7">
        <v>11</v>
      </c>
      <c r="H94" s="8">
        <v>74</v>
      </c>
      <c r="I94" s="8">
        <v>0</v>
      </c>
      <c r="J94" s="8">
        <f t="shared" si="6"/>
        <v>253</v>
      </c>
      <c r="K94" s="8">
        <v>25</v>
      </c>
      <c r="L94" s="47">
        <f t="shared" si="9"/>
        <v>1092</v>
      </c>
      <c r="M94" s="40"/>
    </row>
    <row r="95" spans="1:13" ht="15" customHeight="1">
      <c r="A95" s="22">
        <f t="shared" si="7"/>
        <v>92</v>
      </c>
      <c r="B95" s="7" t="s">
        <v>230</v>
      </c>
      <c r="C95" s="7" t="s">
        <v>255</v>
      </c>
      <c r="D95" s="7" t="s">
        <v>256</v>
      </c>
      <c r="E95" s="10" t="s">
        <v>13</v>
      </c>
      <c r="F95" s="7" t="s">
        <v>22</v>
      </c>
      <c r="G95" s="7">
        <v>1</v>
      </c>
      <c r="H95" s="8">
        <v>74</v>
      </c>
      <c r="I95" s="8">
        <v>0</v>
      </c>
      <c r="J95" s="8">
        <f t="shared" si="6"/>
        <v>23</v>
      </c>
      <c r="K95" s="8">
        <v>25</v>
      </c>
      <c r="L95" s="47">
        <f t="shared" si="9"/>
        <v>122</v>
      </c>
      <c r="M95" s="40"/>
    </row>
    <row r="96" spans="1:13" ht="15" customHeight="1">
      <c r="A96" s="22">
        <f t="shared" si="7"/>
        <v>93</v>
      </c>
      <c r="B96" s="7" t="s">
        <v>230</v>
      </c>
      <c r="C96" s="7" t="s">
        <v>257</v>
      </c>
      <c r="D96" s="7" t="s">
        <v>258</v>
      </c>
      <c r="E96" s="10" t="s">
        <v>13</v>
      </c>
      <c r="F96" s="9" t="s">
        <v>259</v>
      </c>
      <c r="G96" s="7">
        <v>1</v>
      </c>
      <c r="H96" s="8">
        <v>58</v>
      </c>
      <c r="I96" s="8">
        <v>0</v>
      </c>
      <c r="J96" s="8">
        <f t="shared" si="6"/>
        <v>23</v>
      </c>
      <c r="K96" s="8">
        <v>25</v>
      </c>
      <c r="L96" s="47">
        <f t="shared" si="9"/>
        <v>106</v>
      </c>
      <c r="M96" s="40"/>
    </row>
    <row r="97" spans="1:13" ht="15" customHeight="1">
      <c r="A97" s="22">
        <f t="shared" si="7"/>
        <v>94</v>
      </c>
      <c r="B97" s="7" t="s">
        <v>230</v>
      </c>
      <c r="C97" s="7" t="s">
        <v>260</v>
      </c>
      <c r="D97" s="7" t="s">
        <v>261</v>
      </c>
      <c r="E97" s="10" t="s">
        <v>13</v>
      </c>
      <c r="F97" s="9" t="s">
        <v>259</v>
      </c>
      <c r="G97" s="7">
        <v>7</v>
      </c>
      <c r="H97" s="8">
        <v>58</v>
      </c>
      <c r="I97" s="8">
        <v>0</v>
      </c>
      <c r="J97" s="8">
        <f t="shared" si="6"/>
        <v>161</v>
      </c>
      <c r="K97" s="8">
        <v>25</v>
      </c>
      <c r="L97" s="47">
        <f t="shared" si="9"/>
        <v>592</v>
      </c>
      <c r="M97" s="40"/>
    </row>
    <row r="98" spans="1:13" ht="15" customHeight="1">
      <c r="A98" s="22">
        <f t="shared" si="7"/>
        <v>95</v>
      </c>
      <c r="B98" s="7" t="s">
        <v>230</v>
      </c>
      <c r="C98" s="7" t="s">
        <v>262</v>
      </c>
      <c r="D98" s="7" t="s">
        <v>263</v>
      </c>
      <c r="E98" s="10" t="s">
        <v>13</v>
      </c>
      <c r="F98" s="9" t="s">
        <v>259</v>
      </c>
      <c r="G98" s="7">
        <v>2</v>
      </c>
      <c r="H98" s="8">
        <v>58</v>
      </c>
      <c r="I98" s="8">
        <v>0</v>
      </c>
      <c r="J98" s="8">
        <f t="shared" si="6"/>
        <v>46</v>
      </c>
      <c r="K98" s="8">
        <v>25</v>
      </c>
      <c r="L98" s="47">
        <f t="shared" si="9"/>
        <v>187</v>
      </c>
      <c r="M98" s="40"/>
    </row>
    <row r="99" spans="1:13" ht="15" customHeight="1">
      <c r="A99" s="22">
        <f t="shared" si="7"/>
        <v>96</v>
      </c>
      <c r="B99" s="7" t="s">
        <v>230</v>
      </c>
      <c r="C99" s="7" t="s">
        <v>264</v>
      </c>
      <c r="D99" s="7" t="s">
        <v>265</v>
      </c>
      <c r="E99" s="10" t="s">
        <v>13</v>
      </c>
      <c r="F99" s="7" t="s">
        <v>25</v>
      </c>
      <c r="G99" s="7">
        <v>2</v>
      </c>
      <c r="H99" s="8">
        <v>83</v>
      </c>
      <c r="I99" s="8">
        <v>0</v>
      </c>
      <c r="J99" s="8">
        <f t="shared" si="6"/>
        <v>46</v>
      </c>
      <c r="K99" s="8">
        <v>25</v>
      </c>
      <c r="L99" s="47">
        <f t="shared" si="9"/>
        <v>237</v>
      </c>
      <c r="M99" s="40"/>
    </row>
    <row r="100" spans="1:13" ht="15" customHeight="1">
      <c r="A100" s="22">
        <f t="shared" si="7"/>
        <v>97</v>
      </c>
      <c r="B100" s="7" t="s">
        <v>230</v>
      </c>
      <c r="C100" s="7" t="s">
        <v>266</v>
      </c>
      <c r="D100" s="7" t="s">
        <v>267</v>
      </c>
      <c r="E100" s="10" t="s">
        <v>13</v>
      </c>
      <c r="F100" s="7" t="s">
        <v>25</v>
      </c>
      <c r="G100" s="7">
        <v>1</v>
      </c>
      <c r="H100" s="8">
        <v>83</v>
      </c>
      <c r="I100" s="8">
        <v>0</v>
      </c>
      <c r="J100" s="8">
        <f t="shared" ref="J100:J132" si="10">G100*23</f>
        <v>23</v>
      </c>
      <c r="K100" s="8">
        <v>25</v>
      </c>
      <c r="L100" s="47">
        <f t="shared" si="9"/>
        <v>131</v>
      </c>
      <c r="M100" s="40"/>
    </row>
    <row r="101" spans="1:13" ht="15" customHeight="1">
      <c r="A101" s="22">
        <f t="shared" si="7"/>
        <v>98</v>
      </c>
      <c r="B101" s="7" t="s">
        <v>230</v>
      </c>
      <c r="C101" s="7" t="s">
        <v>268</v>
      </c>
      <c r="D101" s="7" t="s">
        <v>269</v>
      </c>
      <c r="E101" s="10" t="s">
        <v>13</v>
      </c>
      <c r="F101" s="7" t="s">
        <v>53</v>
      </c>
      <c r="G101" s="7">
        <v>4</v>
      </c>
      <c r="H101" s="8">
        <v>123</v>
      </c>
      <c r="I101" s="8">
        <v>0</v>
      </c>
      <c r="J101" s="8">
        <f t="shared" si="10"/>
        <v>92</v>
      </c>
      <c r="K101" s="8">
        <v>25</v>
      </c>
      <c r="L101" s="47">
        <f t="shared" si="9"/>
        <v>609</v>
      </c>
      <c r="M101" s="40"/>
    </row>
    <row r="102" spans="1:13" ht="15" customHeight="1">
      <c r="A102" s="22">
        <f t="shared" si="7"/>
        <v>99</v>
      </c>
      <c r="B102" s="7" t="s">
        <v>230</v>
      </c>
      <c r="C102" s="7" t="s">
        <v>270</v>
      </c>
      <c r="D102" s="7" t="s">
        <v>271</v>
      </c>
      <c r="E102" s="10" t="s">
        <v>13</v>
      </c>
      <c r="F102" s="7" t="s">
        <v>53</v>
      </c>
      <c r="G102" s="7">
        <v>1</v>
      </c>
      <c r="H102" s="8">
        <v>123</v>
      </c>
      <c r="I102" s="8">
        <v>0</v>
      </c>
      <c r="J102" s="8">
        <f t="shared" si="10"/>
        <v>23</v>
      </c>
      <c r="K102" s="8">
        <v>25</v>
      </c>
      <c r="L102" s="47">
        <f t="shared" si="9"/>
        <v>171</v>
      </c>
      <c r="M102" s="40"/>
    </row>
    <row r="103" spans="1:13">
      <c r="A103" s="22">
        <f t="shared" si="7"/>
        <v>100</v>
      </c>
      <c r="B103" s="7" t="s">
        <v>230</v>
      </c>
      <c r="C103" s="7" t="s">
        <v>272</v>
      </c>
      <c r="D103" s="7" t="s">
        <v>273</v>
      </c>
      <c r="E103" s="10" t="s">
        <v>13</v>
      </c>
      <c r="F103" s="7" t="s">
        <v>26</v>
      </c>
      <c r="G103" s="7">
        <v>8</v>
      </c>
      <c r="H103" s="8">
        <v>74</v>
      </c>
      <c r="I103" s="8">
        <v>0</v>
      </c>
      <c r="J103" s="8">
        <f t="shared" si="10"/>
        <v>184</v>
      </c>
      <c r="K103" s="8">
        <v>25</v>
      </c>
      <c r="L103" s="47">
        <f t="shared" si="9"/>
        <v>801</v>
      </c>
      <c r="M103" s="40"/>
    </row>
    <row r="104" spans="1:13" ht="15" customHeight="1">
      <c r="A104" s="22">
        <f t="shared" si="7"/>
        <v>101</v>
      </c>
      <c r="B104" s="7" t="s">
        <v>230</v>
      </c>
      <c r="C104" s="7" t="s">
        <v>274</v>
      </c>
      <c r="D104" s="7" t="s">
        <v>275</v>
      </c>
      <c r="E104" s="10" t="s">
        <v>13</v>
      </c>
      <c r="F104" s="9" t="s">
        <v>45</v>
      </c>
      <c r="G104" s="7">
        <v>5</v>
      </c>
      <c r="H104" s="8">
        <v>94</v>
      </c>
      <c r="I104" s="8">
        <v>0</v>
      </c>
      <c r="J104" s="8">
        <f t="shared" si="10"/>
        <v>115</v>
      </c>
      <c r="K104" s="8">
        <v>25</v>
      </c>
      <c r="L104" s="47">
        <f t="shared" si="9"/>
        <v>610</v>
      </c>
      <c r="M104" s="40"/>
    </row>
    <row r="105" spans="1:13" ht="15" customHeight="1">
      <c r="A105" s="22">
        <f t="shared" si="7"/>
        <v>102</v>
      </c>
      <c r="B105" s="7" t="s">
        <v>230</v>
      </c>
      <c r="C105" s="7" t="s">
        <v>276</v>
      </c>
      <c r="D105" s="7" t="s">
        <v>277</v>
      </c>
      <c r="E105" s="10" t="s">
        <v>13</v>
      </c>
      <c r="F105" s="7" t="s">
        <v>92</v>
      </c>
      <c r="G105" s="7">
        <v>2</v>
      </c>
      <c r="H105" s="8">
        <v>86</v>
      </c>
      <c r="I105" s="8">
        <v>0</v>
      </c>
      <c r="J105" s="8">
        <f t="shared" si="10"/>
        <v>46</v>
      </c>
      <c r="K105" s="8">
        <v>25</v>
      </c>
      <c r="L105" s="47">
        <f t="shared" si="9"/>
        <v>243</v>
      </c>
      <c r="M105" s="40"/>
    </row>
    <row r="106" spans="1:13" ht="15" customHeight="1">
      <c r="A106" s="22">
        <f t="shared" si="7"/>
        <v>103</v>
      </c>
      <c r="B106" s="7" t="s">
        <v>230</v>
      </c>
      <c r="C106" s="7" t="s">
        <v>278</v>
      </c>
      <c r="D106" s="7" t="s">
        <v>279</v>
      </c>
      <c r="E106" s="10" t="s">
        <v>13</v>
      </c>
      <c r="F106" s="7" t="s">
        <v>38</v>
      </c>
      <c r="G106" s="7">
        <v>11</v>
      </c>
      <c r="H106" s="8">
        <v>67</v>
      </c>
      <c r="I106" s="8">
        <v>0</v>
      </c>
      <c r="J106" s="8">
        <f t="shared" si="10"/>
        <v>253</v>
      </c>
      <c r="K106" s="8">
        <v>25</v>
      </c>
      <c r="L106" s="47">
        <f t="shared" si="9"/>
        <v>1015</v>
      </c>
      <c r="M106" s="40"/>
    </row>
    <row r="107" spans="1:13" ht="15" customHeight="1">
      <c r="A107" s="22">
        <f t="shared" si="7"/>
        <v>104</v>
      </c>
      <c r="B107" s="7" t="s">
        <v>230</v>
      </c>
      <c r="C107" s="7" t="s">
        <v>280</v>
      </c>
      <c r="D107" s="7" t="s">
        <v>281</v>
      </c>
      <c r="E107" s="10" t="s">
        <v>13</v>
      </c>
      <c r="F107" s="7" t="s">
        <v>15</v>
      </c>
      <c r="G107" s="7">
        <v>4</v>
      </c>
      <c r="H107" s="8">
        <v>67</v>
      </c>
      <c r="I107" s="8">
        <v>0</v>
      </c>
      <c r="J107" s="8">
        <f t="shared" si="10"/>
        <v>92</v>
      </c>
      <c r="K107" s="8">
        <v>25</v>
      </c>
      <c r="L107" s="47">
        <f t="shared" si="9"/>
        <v>385</v>
      </c>
      <c r="M107" s="40"/>
    </row>
    <row r="108" spans="1:13" ht="15" customHeight="1">
      <c r="A108" s="22">
        <f t="shared" si="7"/>
        <v>105</v>
      </c>
      <c r="B108" s="7" t="s">
        <v>230</v>
      </c>
      <c r="C108" s="7" t="s">
        <v>282</v>
      </c>
      <c r="D108" s="7" t="s">
        <v>283</v>
      </c>
      <c r="E108" s="10" t="s">
        <v>13</v>
      </c>
      <c r="F108" s="7" t="s">
        <v>19</v>
      </c>
      <c r="G108" s="7">
        <v>9</v>
      </c>
      <c r="H108" s="8">
        <v>67</v>
      </c>
      <c r="I108" s="8">
        <v>0</v>
      </c>
      <c r="J108" s="8">
        <f t="shared" si="10"/>
        <v>207</v>
      </c>
      <c r="K108" s="8">
        <v>25</v>
      </c>
      <c r="L108" s="47">
        <f t="shared" si="9"/>
        <v>835</v>
      </c>
      <c r="M108" s="40"/>
    </row>
    <row r="109" spans="1:13" ht="15" customHeight="1">
      <c r="A109" s="22">
        <f t="shared" si="7"/>
        <v>106</v>
      </c>
      <c r="B109" s="7" t="s">
        <v>230</v>
      </c>
      <c r="C109" s="7" t="s">
        <v>284</v>
      </c>
      <c r="D109" s="7" t="s">
        <v>285</v>
      </c>
      <c r="E109" s="10" t="s">
        <v>13</v>
      </c>
      <c r="F109" s="7" t="s">
        <v>20</v>
      </c>
      <c r="G109" s="7">
        <v>5</v>
      </c>
      <c r="H109" s="8">
        <v>102</v>
      </c>
      <c r="I109" s="8">
        <v>0</v>
      </c>
      <c r="J109" s="8">
        <f t="shared" si="10"/>
        <v>115</v>
      </c>
      <c r="K109" s="8">
        <v>25</v>
      </c>
      <c r="L109" s="47">
        <f t="shared" si="9"/>
        <v>650</v>
      </c>
      <c r="M109" s="40"/>
    </row>
    <row r="110" spans="1:13" ht="15" customHeight="1">
      <c r="A110" s="22">
        <f t="shared" si="7"/>
        <v>107</v>
      </c>
      <c r="B110" s="7" t="s">
        <v>230</v>
      </c>
      <c r="C110" s="7" t="s">
        <v>286</v>
      </c>
      <c r="D110" s="7" t="s">
        <v>287</v>
      </c>
      <c r="E110" s="10" t="s">
        <v>13</v>
      </c>
      <c r="F110" s="7" t="s">
        <v>20</v>
      </c>
      <c r="G110" s="7">
        <v>1</v>
      </c>
      <c r="H110" s="8">
        <v>102</v>
      </c>
      <c r="I110" s="8">
        <v>0</v>
      </c>
      <c r="J110" s="8">
        <f t="shared" si="10"/>
        <v>23</v>
      </c>
      <c r="K110" s="8">
        <v>25</v>
      </c>
      <c r="L110" s="47">
        <f t="shared" si="9"/>
        <v>150</v>
      </c>
      <c r="M110" s="40"/>
    </row>
    <row r="111" spans="1:13" ht="15" customHeight="1">
      <c r="A111" s="22">
        <f t="shared" si="7"/>
        <v>108</v>
      </c>
      <c r="B111" s="7" t="s">
        <v>230</v>
      </c>
      <c r="C111" s="7" t="s">
        <v>288</v>
      </c>
      <c r="D111" s="7" t="s">
        <v>289</v>
      </c>
      <c r="E111" s="10" t="s">
        <v>13</v>
      </c>
      <c r="F111" s="7" t="s">
        <v>20</v>
      </c>
      <c r="G111" s="7">
        <v>13</v>
      </c>
      <c r="H111" s="8">
        <v>102</v>
      </c>
      <c r="I111" s="8">
        <v>0</v>
      </c>
      <c r="J111" s="8">
        <f t="shared" si="10"/>
        <v>299</v>
      </c>
      <c r="K111" s="8">
        <v>25</v>
      </c>
      <c r="L111" s="47">
        <f t="shared" si="9"/>
        <v>1650</v>
      </c>
      <c r="M111" s="40"/>
    </row>
    <row r="112" spans="1:13" ht="15" customHeight="1">
      <c r="A112" s="22">
        <f t="shared" si="7"/>
        <v>109</v>
      </c>
      <c r="B112" s="7" t="s">
        <v>230</v>
      </c>
      <c r="C112" s="7" t="s">
        <v>290</v>
      </c>
      <c r="D112" s="7" t="s">
        <v>291</v>
      </c>
      <c r="E112" s="10" t="s">
        <v>13</v>
      </c>
      <c r="F112" s="9" t="s">
        <v>43</v>
      </c>
      <c r="G112" s="7">
        <v>1</v>
      </c>
      <c r="H112" s="8">
        <v>108</v>
      </c>
      <c r="I112" s="8">
        <v>0</v>
      </c>
      <c r="J112" s="8">
        <f t="shared" si="10"/>
        <v>23</v>
      </c>
      <c r="K112" s="8">
        <v>25</v>
      </c>
      <c r="L112" s="47">
        <f t="shared" si="9"/>
        <v>156</v>
      </c>
      <c r="M112" s="40"/>
    </row>
    <row r="113" spans="1:19" ht="15" customHeight="1">
      <c r="A113" s="22">
        <f t="shared" si="7"/>
        <v>110</v>
      </c>
      <c r="B113" s="7" t="s">
        <v>230</v>
      </c>
      <c r="C113" s="7" t="s">
        <v>292</v>
      </c>
      <c r="D113" s="7" t="s">
        <v>293</v>
      </c>
      <c r="E113" s="10" t="s">
        <v>13</v>
      </c>
      <c r="F113" s="9" t="s">
        <v>43</v>
      </c>
      <c r="G113" s="7">
        <v>10</v>
      </c>
      <c r="H113" s="8">
        <v>108</v>
      </c>
      <c r="I113" s="8">
        <v>0</v>
      </c>
      <c r="J113" s="8">
        <f t="shared" si="10"/>
        <v>230</v>
      </c>
      <c r="K113" s="8">
        <v>25</v>
      </c>
      <c r="L113" s="47">
        <f t="shared" si="9"/>
        <v>1335</v>
      </c>
      <c r="M113" s="40"/>
    </row>
    <row r="114" spans="1:19" ht="15" customHeight="1">
      <c r="A114" s="22">
        <f t="shared" si="7"/>
        <v>111</v>
      </c>
      <c r="B114" s="7" t="s">
        <v>230</v>
      </c>
      <c r="C114" s="7" t="s">
        <v>294</v>
      </c>
      <c r="D114" s="7" t="s">
        <v>295</v>
      </c>
      <c r="E114" s="10" t="s">
        <v>13</v>
      </c>
      <c r="F114" s="7" t="s">
        <v>47</v>
      </c>
      <c r="G114" s="7">
        <v>1</v>
      </c>
      <c r="H114" s="8">
        <v>118</v>
      </c>
      <c r="I114" s="8">
        <v>0</v>
      </c>
      <c r="J114" s="8">
        <f t="shared" si="10"/>
        <v>23</v>
      </c>
      <c r="K114" s="8">
        <v>25</v>
      </c>
      <c r="L114" s="47">
        <f t="shared" si="9"/>
        <v>166</v>
      </c>
      <c r="M114" s="40"/>
    </row>
    <row r="115" spans="1:19" ht="15" customHeight="1">
      <c r="A115" s="22">
        <f t="shared" si="7"/>
        <v>112</v>
      </c>
      <c r="B115" s="7" t="s">
        <v>230</v>
      </c>
      <c r="C115" s="7" t="s">
        <v>296</v>
      </c>
      <c r="D115" s="7" t="s">
        <v>297</v>
      </c>
      <c r="E115" s="10" t="s">
        <v>13</v>
      </c>
      <c r="F115" s="7" t="s">
        <v>41</v>
      </c>
      <c r="G115" s="7">
        <v>6</v>
      </c>
      <c r="H115" s="8">
        <v>108</v>
      </c>
      <c r="I115" s="8">
        <v>0</v>
      </c>
      <c r="J115" s="8">
        <f t="shared" si="10"/>
        <v>138</v>
      </c>
      <c r="K115" s="8">
        <v>25</v>
      </c>
      <c r="L115" s="47">
        <f t="shared" si="9"/>
        <v>811</v>
      </c>
      <c r="M115" s="40"/>
    </row>
    <row r="116" spans="1:19" ht="15" customHeight="1">
      <c r="A116" s="22">
        <f t="shared" si="7"/>
        <v>113</v>
      </c>
      <c r="B116" s="7" t="s">
        <v>230</v>
      </c>
      <c r="C116" s="7" t="s">
        <v>298</v>
      </c>
      <c r="D116" s="7" t="s">
        <v>299</v>
      </c>
      <c r="E116" s="10" t="s">
        <v>13</v>
      </c>
      <c r="F116" s="7" t="s">
        <v>60</v>
      </c>
      <c r="G116" s="7">
        <v>1</v>
      </c>
      <c r="H116" s="8">
        <v>102</v>
      </c>
      <c r="I116" s="8">
        <v>0</v>
      </c>
      <c r="J116" s="8">
        <f t="shared" si="10"/>
        <v>23</v>
      </c>
      <c r="K116" s="8">
        <v>25</v>
      </c>
      <c r="L116" s="47">
        <f t="shared" si="9"/>
        <v>150</v>
      </c>
      <c r="M116" s="40"/>
    </row>
    <row r="117" spans="1:19" ht="15" customHeight="1">
      <c r="A117" s="22">
        <f t="shared" si="7"/>
        <v>114</v>
      </c>
      <c r="B117" s="7" t="s">
        <v>230</v>
      </c>
      <c r="C117" s="7" t="s">
        <v>300</v>
      </c>
      <c r="D117" s="7" t="s">
        <v>301</v>
      </c>
      <c r="E117" s="10" t="s">
        <v>13</v>
      </c>
      <c r="F117" s="7" t="s">
        <v>60</v>
      </c>
      <c r="G117" s="7">
        <v>13</v>
      </c>
      <c r="H117" s="8">
        <v>102</v>
      </c>
      <c r="I117" s="8">
        <v>0</v>
      </c>
      <c r="J117" s="8">
        <f t="shared" si="10"/>
        <v>299</v>
      </c>
      <c r="K117" s="8">
        <v>25</v>
      </c>
      <c r="L117" s="47">
        <f t="shared" si="9"/>
        <v>1650</v>
      </c>
      <c r="M117" s="40"/>
    </row>
    <row r="118" spans="1:19" ht="15" customHeight="1">
      <c r="A118" s="22">
        <f t="shared" si="7"/>
        <v>115</v>
      </c>
      <c r="B118" s="7" t="s">
        <v>230</v>
      </c>
      <c r="C118" s="7" t="s">
        <v>302</v>
      </c>
      <c r="D118" s="7" t="s">
        <v>303</v>
      </c>
      <c r="E118" s="10" t="s">
        <v>13</v>
      </c>
      <c r="F118" s="7" t="s">
        <v>60</v>
      </c>
      <c r="G118" s="7">
        <v>2</v>
      </c>
      <c r="H118" s="8">
        <v>102</v>
      </c>
      <c r="I118" s="8">
        <v>0</v>
      </c>
      <c r="J118" s="8">
        <f t="shared" si="10"/>
        <v>46</v>
      </c>
      <c r="K118" s="8">
        <v>25</v>
      </c>
      <c r="L118" s="47">
        <f t="shared" si="9"/>
        <v>275</v>
      </c>
      <c r="M118" s="40"/>
    </row>
    <row r="119" spans="1:19" ht="15" customHeight="1">
      <c r="A119" s="22">
        <f t="shared" si="7"/>
        <v>116</v>
      </c>
      <c r="B119" s="7" t="s">
        <v>230</v>
      </c>
      <c r="C119" s="7" t="s">
        <v>304</v>
      </c>
      <c r="D119" s="7" t="s">
        <v>305</v>
      </c>
      <c r="E119" s="10" t="s">
        <v>13</v>
      </c>
      <c r="F119" s="7" t="s">
        <v>19</v>
      </c>
      <c r="G119" s="7">
        <v>4</v>
      </c>
      <c r="H119" s="8">
        <v>67</v>
      </c>
      <c r="I119" s="8">
        <v>0</v>
      </c>
      <c r="J119" s="8">
        <f t="shared" si="10"/>
        <v>92</v>
      </c>
      <c r="K119" s="8">
        <v>25</v>
      </c>
      <c r="L119" s="47">
        <f t="shared" si="9"/>
        <v>385</v>
      </c>
      <c r="M119" s="40"/>
    </row>
    <row r="120" spans="1:19" ht="15" customHeight="1">
      <c r="A120" s="22">
        <f t="shared" si="7"/>
        <v>117</v>
      </c>
      <c r="B120" s="7" t="s">
        <v>230</v>
      </c>
      <c r="C120" s="7" t="s">
        <v>306</v>
      </c>
      <c r="D120" s="7" t="s">
        <v>307</v>
      </c>
      <c r="E120" s="10" t="s">
        <v>13</v>
      </c>
      <c r="F120" s="7" t="s">
        <v>15</v>
      </c>
      <c r="G120" s="7">
        <v>9</v>
      </c>
      <c r="H120" s="8">
        <v>67</v>
      </c>
      <c r="I120" s="8">
        <v>0</v>
      </c>
      <c r="J120" s="8">
        <f t="shared" si="10"/>
        <v>207</v>
      </c>
      <c r="K120" s="8">
        <v>25</v>
      </c>
      <c r="L120" s="47">
        <f t="shared" si="9"/>
        <v>835</v>
      </c>
      <c r="M120" s="40"/>
    </row>
    <row r="121" spans="1:19" ht="15" customHeight="1">
      <c r="A121" s="22">
        <f t="shared" si="7"/>
        <v>118</v>
      </c>
      <c r="B121" s="7" t="s">
        <v>230</v>
      </c>
      <c r="C121" s="7" t="s">
        <v>308</v>
      </c>
      <c r="D121" s="7" t="s">
        <v>309</v>
      </c>
      <c r="E121" s="10" t="s">
        <v>13</v>
      </c>
      <c r="F121" s="7" t="s">
        <v>17</v>
      </c>
      <c r="G121" s="7">
        <v>6</v>
      </c>
      <c r="H121" s="8">
        <v>60</v>
      </c>
      <c r="I121" s="8">
        <v>0</v>
      </c>
      <c r="J121" s="8">
        <f t="shared" si="10"/>
        <v>138</v>
      </c>
      <c r="K121" s="8">
        <v>25</v>
      </c>
      <c r="L121" s="47">
        <f t="shared" si="9"/>
        <v>523</v>
      </c>
      <c r="M121" s="40"/>
    </row>
    <row r="122" spans="1:19" ht="15" customHeight="1">
      <c r="A122" s="22">
        <f t="shared" si="7"/>
        <v>119</v>
      </c>
      <c r="B122" s="7" t="s">
        <v>230</v>
      </c>
      <c r="C122" s="7" t="s">
        <v>310</v>
      </c>
      <c r="D122" s="7" t="s">
        <v>311</v>
      </c>
      <c r="E122" s="10" t="s">
        <v>13</v>
      </c>
      <c r="F122" s="7" t="s">
        <v>312</v>
      </c>
      <c r="G122" s="7">
        <v>5</v>
      </c>
      <c r="H122" s="8">
        <v>214</v>
      </c>
      <c r="I122" s="8">
        <v>0</v>
      </c>
      <c r="J122" s="8">
        <f t="shared" si="10"/>
        <v>115</v>
      </c>
      <c r="K122" s="8">
        <v>25</v>
      </c>
      <c r="L122" s="47">
        <f t="shared" si="9"/>
        <v>1210</v>
      </c>
      <c r="M122" s="40"/>
    </row>
    <row r="123" spans="1:19" ht="15" customHeight="1">
      <c r="A123" s="22">
        <f t="shared" si="7"/>
        <v>120</v>
      </c>
      <c r="B123" s="7" t="s">
        <v>313</v>
      </c>
      <c r="C123" s="7" t="s">
        <v>314</v>
      </c>
      <c r="D123" s="7" t="s">
        <v>315</v>
      </c>
      <c r="E123" s="10" t="s">
        <v>13</v>
      </c>
      <c r="F123" s="7" t="s">
        <v>24</v>
      </c>
      <c r="G123" s="7">
        <v>7</v>
      </c>
      <c r="H123" s="8">
        <v>74</v>
      </c>
      <c r="I123" s="8">
        <v>0</v>
      </c>
      <c r="J123" s="8">
        <f t="shared" si="10"/>
        <v>161</v>
      </c>
      <c r="K123" s="8">
        <v>25</v>
      </c>
      <c r="L123" s="47">
        <f t="shared" si="9"/>
        <v>704</v>
      </c>
      <c r="M123" s="40"/>
    </row>
    <row r="124" spans="1:19" ht="15" customHeight="1">
      <c r="A124" s="22">
        <f t="shared" si="7"/>
        <v>121</v>
      </c>
      <c r="B124" s="7" t="s">
        <v>313</v>
      </c>
      <c r="C124" s="7" t="s">
        <v>316</v>
      </c>
      <c r="D124" s="7" t="s">
        <v>317</v>
      </c>
      <c r="E124" s="10" t="s">
        <v>13</v>
      </c>
      <c r="F124" s="7" t="s">
        <v>32</v>
      </c>
      <c r="G124" s="7">
        <v>24</v>
      </c>
      <c r="H124" s="8">
        <v>98</v>
      </c>
      <c r="I124" s="8">
        <v>0</v>
      </c>
      <c r="J124" s="8">
        <f t="shared" si="10"/>
        <v>552</v>
      </c>
      <c r="K124" s="8">
        <v>25</v>
      </c>
      <c r="L124" s="47">
        <f t="shared" si="9"/>
        <v>2929</v>
      </c>
      <c r="M124" s="40"/>
    </row>
    <row r="125" spans="1:19" ht="15" customHeight="1">
      <c r="A125" s="22">
        <f t="shared" si="7"/>
        <v>122</v>
      </c>
      <c r="B125" s="7" t="s">
        <v>313</v>
      </c>
      <c r="C125" s="7" t="s">
        <v>318</v>
      </c>
      <c r="D125" s="7" t="s">
        <v>319</v>
      </c>
      <c r="E125" s="10" t="s">
        <v>13</v>
      </c>
      <c r="F125" s="7" t="s">
        <v>32</v>
      </c>
      <c r="G125" s="7">
        <v>7</v>
      </c>
      <c r="H125" s="8">
        <v>98</v>
      </c>
      <c r="I125" s="8">
        <v>0</v>
      </c>
      <c r="J125" s="8">
        <f t="shared" si="10"/>
        <v>161</v>
      </c>
      <c r="K125" s="8">
        <v>25</v>
      </c>
      <c r="L125" s="47">
        <f t="shared" si="9"/>
        <v>872</v>
      </c>
      <c r="M125" s="40"/>
    </row>
    <row r="126" spans="1:19" ht="15" customHeight="1">
      <c r="A126" s="22">
        <f t="shared" si="7"/>
        <v>123</v>
      </c>
      <c r="B126" s="7" t="s">
        <v>313</v>
      </c>
      <c r="C126" s="7" t="s">
        <v>320</v>
      </c>
      <c r="D126" s="7" t="s">
        <v>321</v>
      </c>
      <c r="E126" s="10" t="s">
        <v>13</v>
      </c>
      <c r="F126" s="7" t="s">
        <v>32</v>
      </c>
      <c r="G126" s="7">
        <v>1</v>
      </c>
      <c r="H126" s="8">
        <v>98</v>
      </c>
      <c r="I126" s="8">
        <v>0</v>
      </c>
      <c r="J126" s="8">
        <f t="shared" si="10"/>
        <v>23</v>
      </c>
      <c r="K126" s="8">
        <v>25</v>
      </c>
      <c r="L126" s="47">
        <f t="shared" si="9"/>
        <v>146</v>
      </c>
      <c r="M126" s="40"/>
      <c r="O126" s="31"/>
      <c r="P126" s="31"/>
    </row>
    <row r="127" spans="1:19" ht="15" customHeight="1">
      <c r="A127" s="22">
        <f t="shared" si="7"/>
        <v>124</v>
      </c>
      <c r="B127" s="7" t="s">
        <v>313</v>
      </c>
      <c r="C127" s="7" t="s">
        <v>322</v>
      </c>
      <c r="D127" s="7" t="s">
        <v>323</v>
      </c>
      <c r="E127" s="10" t="s">
        <v>13</v>
      </c>
      <c r="F127" s="7" t="s">
        <v>324</v>
      </c>
      <c r="G127" s="7">
        <v>1</v>
      </c>
      <c r="H127" s="8">
        <v>137</v>
      </c>
      <c r="I127" s="8">
        <v>0</v>
      </c>
      <c r="J127" s="8">
        <f t="shared" si="10"/>
        <v>23</v>
      </c>
      <c r="K127" s="8">
        <v>25</v>
      </c>
      <c r="L127" s="47">
        <f t="shared" si="9"/>
        <v>185</v>
      </c>
      <c r="M127" s="40"/>
    </row>
    <row r="128" spans="1:19" ht="30">
      <c r="A128" s="22">
        <f t="shared" si="7"/>
        <v>125</v>
      </c>
      <c r="B128" s="7" t="s">
        <v>313</v>
      </c>
      <c r="C128" s="7" t="s">
        <v>325</v>
      </c>
      <c r="D128" s="7" t="s">
        <v>326</v>
      </c>
      <c r="E128" s="10" t="s">
        <v>13</v>
      </c>
      <c r="F128" s="7" t="s">
        <v>324</v>
      </c>
      <c r="G128" s="7">
        <v>3</v>
      </c>
      <c r="H128" s="8">
        <v>137</v>
      </c>
      <c r="I128" s="8">
        <v>0</v>
      </c>
      <c r="J128" s="8">
        <f t="shared" si="10"/>
        <v>69</v>
      </c>
      <c r="K128" s="8">
        <v>25</v>
      </c>
      <c r="L128" s="47">
        <f>7*H128+I128+J128+K128</f>
        <v>1053</v>
      </c>
      <c r="M128" s="41" t="s">
        <v>337</v>
      </c>
      <c r="O128" s="30"/>
      <c r="Q128" s="29"/>
      <c r="R128" s="29"/>
      <c r="S128" s="29"/>
    </row>
    <row r="129" spans="1:13" ht="15" customHeight="1">
      <c r="A129" s="22">
        <f t="shared" si="7"/>
        <v>126</v>
      </c>
      <c r="B129" s="7" t="s">
        <v>313</v>
      </c>
      <c r="C129" s="7" t="s">
        <v>327</v>
      </c>
      <c r="D129" s="7" t="s">
        <v>328</v>
      </c>
      <c r="E129" s="10" t="s">
        <v>13</v>
      </c>
      <c r="F129" s="11" t="s">
        <v>329</v>
      </c>
      <c r="G129" s="7">
        <v>5</v>
      </c>
      <c r="H129" s="8">
        <v>143</v>
      </c>
      <c r="I129" s="8">
        <v>0</v>
      </c>
      <c r="J129" s="8">
        <f t="shared" si="10"/>
        <v>115</v>
      </c>
      <c r="K129" s="8">
        <v>25</v>
      </c>
      <c r="L129" s="47">
        <f>G129*H129+I129+J129+K129</f>
        <v>855</v>
      </c>
      <c r="M129" s="40"/>
    </row>
    <row r="130" spans="1:13" ht="15" customHeight="1">
      <c r="A130" s="22">
        <f t="shared" si="7"/>
        <v>127</v>
      </c>
      <c r="B130" s="7" t="s">
        <v>313</v>
      </c>
      <c r="C130" s="7" t="s">
        <v>330</v>
      </c>
      <c r="D130" s="7" t="s">
        <v>331</v>
      </c>
      <c r="E130" s="10" t="s">
        <v>13</v>
      </c>
      <c r="F130" s="11" t="s">
        <v>329</v>
      </c>
      <c r="G130" s="7">
        <v>3</v>
      </c>
      <c r="H130" s="8">
        <v>143</v>
      </c>
      <c r="I130" s="8">
        <v>0</v>
      </c>
      <c r="J130" s="8">
        <f t="shared" si="10"/>
        <v>69</v>
      </c>
      <c r="K130" s="8">
        <v>25</v>
      </c>
      <c r="L130" s="47">
        <f>G130*H130+I130+J130+K130</f>
        <v>523</v>
      </c>
      <c r="M130" s="40"/>
    </row>
    <row r="131" spans="1:13">
      <c r="A131" s="22">
        <f t="shared" si="7"/>
        <v>128</v>
      </c>
      <c r="B131" s="7" t="s">
        <v>313</v>
      </c>
      <c r="C131" s="7" t="s">
        <v>332</v>
      </c>
      <c r="D131" s="7" t="s">
        <v>333</v>
      </c>
      <c r="E131" s="10" t="s">
        <v>13</v>
      </c>
      <c r="F131" s="11" t="s">
        <v>329</v>
      </c>
      <c r="G131" s="7">
        <v>1</v>
      </c>
      <c r="H131" s="8">
        <v>143</v>
      </c>
      <c r="I131" s="8">
        <v>0</v>
      </c>
      <c r="J131" s="8">
        <f t="shared" si="10"/>
        <v>23</v>
      </c>
      <c r="K131" s="8">
        <v>25</v>
      </c>
      <c r="L131" s="47">
        <f>G131*H131+I131+J131+K131</f>
        <v>191</v>
      </c>
      <c r="M131" s="42"/>
    </row>
    <row r="132" spans="1:13" ht="15" customHeight="1">
      <c r="A132" s="22">
        <f t="shared" si="7"/>
        <v>129</v>
      </c>
      <c r="B132" s="7" t="s">
        <v>313</v>
      </c>
      <c r="C132" s="7" t="s">
        <v>334</v>
      </c>
      <c r="D132" s="7" t="s">
        <v>335</v>
      </c>
      <c r="E132" s="10" t="s">
        <v>13</v>
      </c>
      <c r="F132" s="11" t="s">
        <v>329</v>
      </c>
      <c r="G132" s="7">
        <v>53</v>
      </c>
      <c r="H132" s="8">
        <v>143</v>
      </c>
      <c r="I132" s="8">
        <v>0</v>
      </c>
      <c r="J132" s="8">
        <f t="shared" si="10"/>
        <v>1219</v>
      </c>
      <c r="K132" s="8">
        <v>25</v>
      </c>
      <c r="L132" s="47">
        <f>G132*H132+I132+J132+K132</f>
        <v>8823</v>
      </c>
      <c r="M132" s="42"/>
    </row>
    <row r="133" spans="1:13" ht="15" customHeight="1" thickBot="1">
      <c r="A133" s="33">
        <f t="shared" si="7"/>
        <v>130</v>
      </c>
      <c r="B133" s="34" t="s">
        <v>313</v>
      </c>
      <c r="C133" s="34" t="s">
        <v>338</v>
      </c>
      <c r="D133" s="35">
        <v>1141</v>
      </c>
      <c r="E133" s="36" t="s">
        <v>13</v>
      </c>
      <c r="F133" s="37" t="s">
        <v>339</v>
      </c>
      <c r="G133" s="34">
        <v>4</v>
      </c>
      <c r="H133" s="38">
        <v>83</v>
      </c>
      <c r="I133" s="38">
        <v>0</v>
      </c>
      <c r="J133" s="38">
        <f t="shared" ref="J133" si="11">G133*23</f>
        <v>92</v>
      </c>
      <c r="K133" s="38">
        <v>25</v>
      </c>
      <c r="L133" s="47">
        <f>G133*H133+I133+J133+K133</f>
        <v>449</v>
      </c>
      <c r="M133" s="42"/>
    </row>
    <row r="134" spans="1:13" ht="15" customHeight="1" thickBot="1">
      <c r="A134" s="68" t="s">
        <v>340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70"/>
      <c r="L134" s="32">
        <f>SUM(L4:L133)</f>
        <v>99745</v>
      </c>
      <c r="M134" s="12"/>
    </row>
    <row r="135" spans="1:13" ht="15" customHeight="1" thickBot="1">
      <c r="A135" s="13"/>
      <c r="B135" s="14"/>
      <c r="C135" s="14"/>
      <c r="D135" s="14"/>
      <c r="E135" s="14"/>
      <c r="F135" s="14"/>
      <c r="G135" s="49">
        <f>SUM(G4:G133)</f>
        <v>805</v>
      </c>
      <c r="H135" s="15"/>
      <c r="I135" s="15"/>
      <c r="J135" s="15"/>
      <c r="K135" s="15"/>
      <c r="L135" s="15"/>
      <c r="M135" s="16"/>
    </row>
    <row r="136" spans="1:13" ht="31.5" customHeight="1" thickBot="1">
      <c r="A136" s="50" t="s">
        <v>10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2"/>
    </row>
    <row r="137" spans="1:13" ht="34.5" customHeight="1" thickBot="1">
      <c r="A137" s="53" t="s">
        <v>0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</row>
  </sheetData>
  <sortState ref="B4:M105">
    <sortCondition ref="B4:B105"/>
    <sortCondition ref="C4:C105"/>
  </sortState>
  <mergeCells count="7">
    <mergeCell ref="A136:L136"/>
    <mergeCell ref="A137:L137"/>
    <mergeCell ref="I1:L1"/>
    <mergeCell ref="I2:L2"/>
    <mergeCell ref="A1:H1"/>
    <mergeCell ref="A2:H2"/>
    <mergeCell ref="A134:K134"/>
  </mergeCells>
  <conditionalFormatting sqref="D4:D132 D134:D135">
    <cfRule type="duplicateValues" dxfId="3" priority="54"/>
  </conditionalFormatting>
  <conditionalFormatting sqref="C3:C132 C134:C135">
    <cfRule type="duplicateValues" dxfId="2" priority="55"/>
  </conditionalFormatting>
  <conditionalFormatting sqref="D133">
    <cfRule type="duplicateValues" dxfId="1" priority="4"/>
  </conditionalFormatting>
  <conditionalFormatting sqref="C133">
    <cfRule type="duplicateValues" dxfId="0" priority="3"/>
  </conditionalFormatting>
  <pageMargins left="0.27559055118110237" right="0.15748031496062992" top="0.43" bottom="0.56999999999999995" header="0.23622047244094491" footer="0.27559055118110237"/>
  <pageSetup scale="89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2025-04-10T06:14:52Z</cp:lastPrinted>
  <dcterms:created xsi:type="dcterms:W3CDTF">2022-03-10T06:07:42Z</dcterms:created>
  <dcterms:modified xsi:type="dcterms:W3CDTF">2025-04-10T06:14:53Z</dcterms:modified>
</cp:coreProperties>
</file>