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I5" i="1"/>
  <c r="I6" i="1"/>
  <c r="I7" i="1"/>
  <c r="I8" i="1"/>
  <c r="H5" i="1"/>
  <c r="K5" i="1" s="1"/>
  <c r="H6" i="1"/>
  <c r="K6" i="1" s="1"/>
  <c r="H7" i="1"/>
  <c r="K7" i="1" s="1"/>
  <c r="H8" i="1"/>
  <c r="K8" i="1" s="1"/>
  <c r="H4" i="1"/>
  <c r="K4" i="1" s="1"/>
  <c r="K9" i="1" l="1"/>
</calcChain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<sst xmlns="http://schemas.openxmlformats.org/spreadsheetml/2006/main" count="42" uniqueCount="36">
  <si>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</si>
  <si>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07/2/2024</t>
  </si>
  <si>
    <t>233</t>
  </si>
  <si>
    <t>613</t>
  </si>
  <si>
    <t>13/2/2024</t>
  </si>
  <si>
    <t>239</t>
  </si>
  <si>
    <t>28/2/2024</t>
  </si>
  <si>
    <t>657</t>
  </si>
  <si>
    <t>653</t>
  </si>
  <si>
    <t>Thanking you for your business.
PRAGATI LOGISTICS</t>
  </si>
  <si>
    <t>SL</t>
  </si>
  <si>
    <t>DATE</t>
  </si>
  <si>
    <t>LR NO</t>
  </si>
  <si>
    <t>FROM</t>
  </si>
  <si>
    <t>DESTINATION</t>
  </si>
  <si>
    <t>Kindly, verify &amp; confirm within 7 days, else GST will be filed by 20th MARCH, 2024. 
GST to be paid by Consignor under Reverse Charge Mechanism(RCM) as per GST.</t>
  </si>
  <si>
    <t>BHOGRAI</t>
  </si>
  <si>
    <t>JALESWAR</t>
  </si>
  <si>
    <t>BALAMUKULI</t>
  </si>
  <si>
    <t>siko</t>
  </si>
  <si>
    <t>RAJNAGAR</t>
  </si>
  <si>
    <t>INV NO</t>
  </si>
  <si>
    <t>CASE</t>
  </si>
  <si>
    <t>RATE</t>
  </si>
  <si>
    <t>DD CH</t>
  </si>
  <si>
    <t>LR CH</t>
  </si>
  <si>
    <t>AMOUNT</t>
  </si>
  <si>
    <t>PL/JA/27092</t>
  </si>
  <si>
    <t>PL/JA/27091</t>
  </si>
  <si>
    <t>PL/JA/27526</t>
  </si>
  <si>
    <t>PL/JA/29033</t>
  </si>
  <si>
    <t>PL/JA/29035</t>
  </si>
  <si>
    <t>CTC</t>
  </si>
  <si>
    <t>(RUPEES EIGHT THOUSAND SIX HUNDED EIGHTY ONLY)</t>
  </si>
  <si>
    <t xml:space="preserve">Bill Date: 29/02/2024
Bill NO : 39293
Total Amount: 8680.00
</t>
  </si>
  <si>
    <t xml:space="preserve">
HEERALAL PARMANAND
Address:SHRI SHYAM KUTIR 192, MANIK GHOSH BAZAR,MANIKGHOSH BAZAR-753002 ODISHA,9437558286
GST No: 21AASPJ8267E1ZJ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</si>
</sst>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9525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97180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W9" sqref="W9"/>
    </sheetView>
  </sheetViews>
  <sheetFormatPr defaultRowHeight="15"/>
  <cols>
    <col min="1" max="1" width="3.5703125" style="1" customWidth="1"/>
    <col min="2" max="2" width="9.7109375" style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85546875" style="1" customWidth="1"/>
    <col min="8" max="8" width="7.140625" style="2" customWidth="1"/>
    <col min="9" max="9" width="7.5703125" style="2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1"/>
      <c r="K1" s="22"/>
    </row>
    <row r="2" spans="1:11" ht="90" customHeight="1">
      <c r="A2" s="17" t="s">
        <v>35</v>
      </c>
      <c r="B2" s="18"/>
      <c r="C2" s="18"/>
      <c r="D2" s="18"/>
      <c r="E2" s="19"/>
      <c r="F2" s="20" t="s">
        <v>34</v>
      </c>
      <c r="G2" s="21"/>
      <c r="H2" s="21"/>
      <c r="I2" s="21"/>
      <c r="J2" s="21"/>
      <c r="K2" s="22"/>
    </row>
    <row r="3" spans="1:11" s="9" customFormat="1" ht="15.75" customHeight="1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21</v>
      </c>
      <c r="G3" s="7" t="s">
        <v>22</v>
      </c>
      <c r="H3" s="8" t="s">
        <v>23</v>
      </c>
      <c r="I3" s="8" t="s">
        <v>24</v>
      </c>
      <c r="J3" s="8" t="s">
        <v>25</v>
      </c>
      <c r="K3" s="8" t="s">
        <v>26</v>
      </c>
    </row>
    <row r="4" spans="1:11" ht="15" customHeight="1">
      <c r="A4" s="10">
        <v>1</v>
      </c>
      <c r="B4" s="4" t="s">
        <v>1</v>
      </c>
      <c r="C4" s="4" t="s">
        <v>28</v>
      </c>
      <c r="D4" s="4" t="s">
        <v>32</v>
      </c>
      <c r="E4" s="4" t="s">
        <v>16</v>
      </c>
      <c r="F4" s="4" t="s">
        <v>2</v>
      </c>
      <c r="G4" s="4">
        <v>54</v>
      </c>
      <c r="H4" s="5">
        <f>VLOOKUP(E4,'[1]HEERALAL PARAMANAND'!$C$4:$D$252,2,)</f>
        <v>57</v>
      </c>
      <c r="I4" s="5">
        <v>1000</v>
      </c>
      <c r="J4" s="5">
        <v>20</v>
      </c>
      <c r="K4" s="5">
        <f>G4*H4+I4+J4</f>
        <v>4098</v>
      </c>
    </row>
    <row r="5" spans="1:11" ht="15" customHeight="1">
      <c r="A5" s="10">
        <v>2</v>
      </c>
      <c r="B5" s="4" t="s">
        <v>1</v>
      </c>
      <c r="C5" s="4" t="s">
        <v>27</v>
      </c>
      <c r="D5" s="4" t="s">
        <v>32</v>
      </c>
      <c r="E5" s="4" t="s">
        <v>17</v>
      </c>
      <c r="F5" s="4" t="s">
        <v>3</v>
      </c>
      <c r="G5" s="4">
        <v>60</v>
      </c>
      <c r="H5" s="5">
        <f>VLOOKUP(E5,'[1]HEERALAL PARAMANAND'!$C$4:$D$252,2,)</f>
        <v>57</v>
      </c>
      <c r="I5" s="5">
        <f>VLOOKUP(E5,'[1]HEERALAL PARAMANAND'!$C$4:$E$257,3,)</f>
        <v>0</v>
      </c>
      <c r="J5" s="5">
        <v>20</v>
      </c>
      <c r="K5" s="5">
        <f>G5*H5+I5+J5</f>
        <v>3440</v>
      </c>
    </row>
    <row r="6" spans="1:11" ht="15" customHeight="1">
      <c r="A6" s="10">
        <v>3</v>
      </c>
      <c r="B6" s="4" t="s">
        <v>4</v>
      </c>
      <c r="C6" s="4" t="s">
        <v>29</v>
      </c>
      <c r="D6" s="4" t="s">
        <v>32</v>
      </c>
      <c r="E6" s="4" t="s">
        <v>18</v>
      </c>
      <c r="F6" s="4" t="s">
        <v>5</v>
      </c>
      <c r="G6" s="4">
        <v>5</v>
      </c>
      <c r="H6" s="5">
        <f>VLOOKUP(E6,'[1]HEERALAL PARAMANAND'!$C$4:$D$252,2,)</f>
        <v>38</v>
      </c>
      <c r="I6" s="5">
        <f>VLOOKUP(E6,'[1]HEERALAL PARAMANAND'!$C$4:$E$257,3,)</f>
        <v>0</v>
      </c>
      <c r="J6" s="5">
        <v>20</v>
      </c>
      <c r="K6" s="5">
        <f>G6*H6+I6+J6</f>
        <v>210</v>
      </c>
    </row>
    <row r="7" spans="1:11" ht="15" customHeight="1">
      <c r="A7" s="10">
        <v>4</v>
      </c>
      <c r="B7" s="4" t="s">
        <v>6</v>
      </c>
      <c r="C7" s="4" t="s">
        <v>30</v>
      </c>
      <c r="D7" s="4" t="s">
        <v>32</v>
      </c>
      <c r="E7" s="4" t="s">
        <v>19</v>
      </c>
      <c r="F7" s="4" t="s">
        <v>7</v>
      </c>
      <c r="G7" s="4">
        <v>10</v>
      </c>
      <c r="H7" s="5">
        <f>VLOOKUP(E7,'[1]HEERALAL PARAMANAND'!$C$4:$D$252,2,)</f>
        <v>55</v>
      </c>
      <c r="I7" s="5">
        <f>VLOOKUP(E7,'[1]HEERALAL PARAMANAND'!$C$4:$E$257,3,)</f>
        <v>0</v>
      </c>
      <c r="J7" s="5">
        <v>20</v>
      </c>
      <c r="K7" s="5">
        <f>G7*H7+I7+J7</f>
        <v>570</v>
      </c>
    </row>
    <row r="8" spans="1:11" ht="15" customHeight="1">
      <c r="A8" s="10">
        <v>5</v>
      </c>
      <c r="B8" s="4" t="s">
        <v>6</v>
      </c>
      <c r="C8" s="4" t="s">
        <v>31</v>
      </c>
      <c r="D8" s="4" t="s">
        <v>32</v>
      </c>
      <c r="E8" s="4" t="s">
        <v>20</v>
      </c>
      <c r="F8" s="4" t="s">
        <v>8</v>
      </c>
      <c r="G8" s="4">
        <v>6</v>
      </c>
      <c r="H8" s="5">
        <f>VLOOKUP(E8,'[1]HEERALAL PARAMANAND'!$C$4:$D$252,2,)</f>
        <v>57</v>
      </c>
      <c r="I8" s="5">
        <f>VLOOKUP(E8,'[1]HEERALAL PARAMANAND'!$C$4:$E$257,3,)</f>
        <v>0</v>
      </c>
      <c r="J8" s="5">
        <v>20</v>
      </c>
      <c r="K8" s="5">
        <f>G8*H8+I8+J8</f>
        <v>362</v>
      </c>
    </row>
    <row r="9" spans="1:11" s="3" customFormat="1" ht="15" customHeight="1">
      <c r="A9" s="13" t="s">
        <v>33</v>
      </c>
      <c r="B9" s="13"/>
      <c r="C9" s="13"/>
      <c r="D9" s="13"/>
      <c r="E9" s="13"/>
      <c r="F9" s="13"/>
      <c r="G9" s="13"/>
      <c r="H9" s="14"/>
      <c r="I9" s="14"/>
      <c r="J9" s="14"/>
      <c r="K9" s="6">
        <f>SUM(K4:K8)</f>
        <v>8680</v>
      </c>
    </row>
    <row r="10" spans="1:11" s="3" customFormat="1" ht="30" customHeight="1">
      <c r="A10" s="15" t="s">
        <v>15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3" customFormat="1" ht="30" customHeight="1">
      <c r="A11" s="15" t="s">
        <v>9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 s="11" customFormat="1">
      <c r="G12" s="7">
        <f>SUM(G4:G8)</f>
        <v>135</v>
      </c>
      <c r="H12" s="12"/>
      <c r="I12" s="12"/>
      <c r="J12" s="12"/>
      <c r="K12" s="12"/>
    </row>
  </sheetData>
  <sortState ref="B4:K8">
    <sortCondition ref="B4:B8"/>
    <sortCondition ref="C4:C8"/>
  </sortState>
  <mergeCells count="7">
    <mergeCell ref="A9:J9"/>
    <mergeCell ref="A10:K10"/>
    <mergeCell ref="A11:K11"/>
    <mergeCell ref="A1:E1"/>
    <mergeCell ref="F1:K1"/>
    <mergeCell ref="F2:K2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2024-03-09T10:50:50Z</cp:lastPrinted>
  <dcterms:created xsi:type="dcterms:W3CDTF">2024-03-04T12:13:22Z</dcterms:created>
  <dcterms:modified xsi:type="dcterms:W3CDTF">2024-03-09T10:50:50Z</dcterms:modified>
</cp:coreProperties>
</file>