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Invoice!$A$4:$N$149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147" i="1" l="1"/>
  <c r="J145" i="1"/>
  <c r="I145" i="1"/>
  <c r="H145" i="1"/>
  <c r="J144" i="1"/>
  <c r="I144" i="1"/>
  <c r="H144" i="1"/>
  <c r="J143" i="1"/>
  <c r="I143" i="1"/>
  <c r="H143" i="1"/>
  <c r="J142" i="1"/>
  <c r="I142" i="1"/>
  <c r="H142" i="1"/>
  <c r="L142" i="1" s="1"/>
  <c r="J141" i="1"/>
  <c r="I141" i="1"/>
  <c r="H141" i="1"/>
  <c r="J140" i="1"/>
  <c r="I140" i="1"/>
  <c r="H140" i="1"/>
  <c r="L140" i="1" s="1"/>
  <c r="J139" i="1"/>
  <c r="I139" i="1"/>
  <c r="H139" i="1"/>
  <c r="J138" i="1"/>
  <c r="I138" i="1"/>
  <c r="H138" i="1"/>
  <c r="L138" i="1" s="1"/>
  <c r="J137" i="1"/>
  <c r="I137" i="1"/>
  <c r="H137" i="1"/>
  <c r="J136" i="1"/>
  <c r="I136" i="1"/>
  <c r="H136" i="1"/>
  <c r="L136" i="1" s="1"/>
  <c r="J135" i="1"/>
  <c r="I135" i="1"/>
  <c r="H135" i="1"/>
  <c r="J134" i="1"/>
  <c r="I134" i="1"/>
  <c r="H134" i="1"/>
  <c r="L134" i="1" s="1"/>
  <c r="J133" i="1"/>
  <c r="I133" i="1"/>
  <c r="H133" i="1"/>
  <c r="J132" i="1"/>
  <c r="I132" i="1"/>
  <c r="H132" i="1"/>
  <c r="L132" i="1" s="1"/>
  <c r="J131" i="1"/>
  <c r="I131" i="1"/>
  <c r="H131" i="1"/>
  <c r="J130" i="1"/>
  <c r="I130" i="1"/>
  <c r="H130" i="1"/>
  <c r="L130" i="1" s="1"/>
  <c r="J129" i="1"/>
  <c r="I129" i="1"/>
  <c r="H129" i="1"/>
  <c r="J128" i="1"/>
  <c r="I128" i="1"/>
  <c r="H128" i="1"/>
  <c r="L128" i="1" s="1"/>
  <c r="J127" i="1"/>
  <c r="I127" i="1"/>
  <c r="H127" i="1"/>
  <c r="J126" i="1"/>
  <c r="I126" i="1"/>
  <c r="H126" i="1"/>
  <c r="L126" i="1" s="1"/>
  <c r="J125" i="1"/>
  <c r="I125" i="1"/>
  <c r="H125" i="1"/>
  <c r="L125" i="1" s="1"/>
  <c r="J124" i="1"/>
  <c r="I124" i="1"/>
  <c r="H124" i="1"/>
  <c r="L124" i="1" s="1"/>
  <c r="J123" i="1"/>
  <c r="I123" i="1"/>
  <c r="H123" i="1"/>
  <c r="L123" i="1" s="1"/>
  <c r="J122" i="1"/>
  <c r="I122" i="1"/>
  <c r="H122" i="1"/>
  <c r="J121" i="1"/>
  <c r="I121" i="1"/>
  <c r="H121" i="1"/>
  <c r="L121" i="1" s="1"/>
  <c r="J120" i="1"/>
  <c r="I120" i="1"/>
  <c r="H120" i="1"/>
  <c r="J119" i="1"/>
  <c r="I119" i="1"/>
  <c r="H119" i="1"/>
  <c r="L119" i="1" s="1"/>
  <c r="J118" i="1"/>
  <c r="I118" i="1"/>
  <c r="H118" i="1"/>
  <c r="J117" i="1"/>
  <c r="I117" i="1"/>
  <c r="H117" i="1"/>
  <c r="L117" i="1" s="1"/>
  <c r="J116" i="1"/>
  <c r="I116" i="1"/>
  <c r="H116" i="1"/>
  <c r="J115" i="1"/>
  <c r="I115" i="1"/>
  <c r="H115" i="1"/>
  <c r="L115" i="1" s="1"/>
  <c r="J114" i="1"/>
  <c r="I114" i="1"/>
  <c r="H114" i="1"/>
  <c r="J113" i="1"/>
  <c r="I113" i="1"/>
  <c r="H113" i="1"/>
  <c r="L113" i="1" s="1"/>
  <c r="J112" i="1"/>
  <c r="I112" i="1"/>
  <c r="H112" i="1"/>
  <c r="J111" i="1"/>
  <c r="I111" i="1"/>
  <c r="H111" i="1"/>
  <c r="L111" i="1" s="1"/>
  <c r="J110" i="1"/>
  <c r="I110" i="1"/>
  <c r="H110" i="1"/>
  <c r="J109" i="1"/>
  <c r="I109" i="1"/>
  <c r="H109" i="1"/>
  <c r="L109" i="1" s="1"/>
  <c r="J108" i="1"/>
  <c r="I108" i="1"/>
  <c r="H108" i="1"/>
  <c r="L108" i="1" s="1"/>
  <c r="J107" i="1"/>
  <c r="I107" i="1"/>
  <c r="H107" i="1"/>
  <c r="L107" i="1" s="1"/>
  <c r="J106" i="1"/>
  <c r="I106" i="1"/>
  <c r="H106" i="1"/>
  <c r="L106" i="1" s="1"/>
  <c r="J105" i="1"/>
  <c r="I105" i="1"/>
  <c r="H105" i="1"/>
  <c r="L105" i="1" s="1"/>
  <c r="J104" i="1"/>
  <c r="I104" i="1"/>
  <c r="H104" i="1"/>
  <c r="L104" i="1" s="1"/>
  <c r="J103" i="1"/>
  <c r="I103" i="1"/>
  <c r="H103" i="1"/>
  <c r="L103" i="1" s="1"/>
  <c r="J102" i="1"/>
  <c r="I102" i="1"/>
  <c r="H102" i="1"/>
  <c r="J101" i="1"/>
  <c r="I101" i="1"/>
  <c r="H101" i="1"/>
  <c r="L101" i="1" s="1"/>
  <c r="J100" i="1"/>
  <c r="I100" i="1"/>
  <c r="H100" i="1"/>
  <c r="J99" i="1"/>
  <c r="I99" i="1"/>
  <c r="H99" i="1"/>
  <c r="L99" i="1" s="1"/>
  <c r="J98" i="1"/>
  <c r="I98" i="1"/>
  <c r="H98" i="1"/>
  <c r="J97" i="1"/>
  <c r="I97" i="1"/>
  <c r="H97" i="1"/>
  <c r="L97" i="1" s="1"/>
  <c r="J96" i="1"/>
  <c r="I96" i="1"/>
  <c r="H96" i="1"/>
  <c r="J95" i="1"/>
  <c r="I95" i="1"/>
  <c r="H95" i="1"/>
  <c r="L95" i="1" s="1"/>
  <c r="J94" i="1"/>
  <c r="I94" i="1"/>
  <c r="H94" i="1"/>
  <c r="J93" i="1"/>
  <c r="I93" i="1"/>
  <c r="H93" i="1"/>
  <c r="L93" i="1" s="1"/>
  <c r="J92" i="1"/>
  <c r="I92" i="1"/>
  <c r="H92" i="1"/>
  <c r="J91" i="1"/>
  <c r="I91" i="1"/>
  <c r="H91" i="1"/>
  <c r="L91" i="1" s="1"/>
  <c r="J90" i="1"/>
  <c r="I90" i="1"/>
  <c r="H90" i="1"/>
  <c r="J89" i="1"/>
  <c r="I89" i="1"/>
  <c r="H89" i="1"/>
  <c r="L89" i="1" s="1"/>
  <c r="J88" i="1"/>
  <c r="I88" i="1"/>
  <c r="H88" i="1"/>
  <c r="J87" i="1"/>
  <c r="I87" i="1"/>
  <c r="H87" i="1"/>
  <c r="L87" i="1" s="1"/>
  <c r="J86" i="1"/>
  <c r="I86" i="1"/>
  <c r="H86" i="1"/>
  <c r="J85" i="1"/>
  <c r="I85" i="1"/>
  <c r="H85" i="1"/>
  <c r="L85" i="1" s="1"/>
  <c r="J84" i="1"/>
  <c r="I84" i="1"/>
  <c r="H84" i="1"/>
  <c r="J83" i="1"/>
  <c r="I83" i="1"/>
  <c r="H83" i="1"/>
  <c r="L83" i="1" s="1"/>
  <c r="J82" i="1"/>
  <c r="I82" i="1"/>
  <c r="H82" i="1"/>
  <c r="J81" i="1"/>
  <c r="I81" i="1"/>
  <c r="H81" i="1"/>
  <c r="L81" i="1" s="1"/>
  <c r="J80" i="1"/>
  <c r="I80" i="1"/>
  <c r="H80" i="1"/>
  <c r="J79" i="1"/>
  <c r="I79" i="1"/>
  <c r="H79" i="1"/>
  <c r="L79" i="1" s="1"/>
  <c r="J78" i="1"/>
  <c r="I78" i="1"/>
  <c r="H78" i="1"/>
  <c r="J77" i="1"/>
  <c r="I77" i="1"/>
  <c r="H77" i="1"/>
  <c r="L77" i="1" s="1"/>
  <c r="J76" i="1"/>
  <c r="I76" i="1"/>
  <c r="H76" i="1"/>
  <c r="J75" i="1"/>
  <c r="I75" i="1"/>
  <c r="H75" i="1"/>
  <c r="L75" i="1" s="1"/>
  <c r="J74" i="1"/>
  <c r="I74" i="1"/>
  <c r="H74" i="1"/>
  <c r="L74" i="1" s="1"/>
  <c r="J73" i="1"/>
  <c r="I73" i="1"/>
  <c r="H73" i="1"/>
  <c r="L73" i="1" s="1"/>
  <c r="J72" i="1"/>
  <c r="I72" i="1"/>
  <c r="H72" i="1"/>
  <c r="L72" i="1" s="1"/>
  <c r="J71" i="1"/>
  <c r="I71" i="1"/>
  <c r="H71" i="1"/>
  <c r="L71" i="1" s="1"/>
  <c r="J70" i="1"/>
  <c r="I70" i="1"/>
  <c r="H70" i="1"/>
  <c r="L70" i="1" s="1"/>
  <c r="J69" i="1"/>
  <c r="I69" i="1"/>
  <c r="H69" i="1"/>
  <c r="J68" i="1"/>
  <c r="I68" i="1"/>
  <c r="H68" i="1"/>
  <c r="L68" i="1" s="1"/>
  <c r="J67" i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L64" i="1" s="1"/>
  <c r="J63" i="1"/>
  <c r="I63" i="1"/>
  <c r="H63" i="1"/>
  <c r="L63" i="1" s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L54" i="1" s="1"/>
  <c r="J53" i="1"/>
  <c r="I53" i="1"/>
  <c r="H53" i="1"/>
  <c r="J52" i="1"/>
  <c r="I52" i="1"/>
  <c r="H52" i="1"/>
  <c r="L52" i="1" s="1"/>
  <c r="J51" i="1"/>
  <c r="I51" i="1"/>
  <c r="H51" i="1"/>
  <c r="J50" i="1"/>
  <c r="I50" i="1"/>
  <c r="H50" i="1"/>
  <c r="L50" i="1" s="1"/>
  <c r="J49" i="1"/>
  <c r="I49" i="1"/>
  <c r="H49" i="1"/>
  <c r="L49" i="1" s="1"/>
  <c r="J48" i="1"/>
  <c r="I48" i="1"/>
  <c r="H48" i="1"/>
  <c r="L48" i="1" s="1"/>
  <c r="J47" i="1"/>
  <c r="I47" i="1"/>
  <c r="H47" i="1"/>
  <c r="L47" i="1" s="1"/>
  <c r="J46" i="1"/>
  <c r="I46" i="1"/>
  <c r="H46" i="1"/>
  <c r="J45" i="1"/>
  <c r="I45" i="1"/>
  <c r="H45" i="1"/>
  <c r="L45" i="1" s="1"/>
  <c r="J44" i="1"/>
  <c r="I44" i="1"/>
  <c r="H44" i="1"/>
  <c r="L44" i="1" s="1"/>
  <c r="J43" i="1"/>
  <c r="I43" i="1"/>
  <c r="H43" i="1"/>
  <c r="L43" i="1" s="1"/>
  <c r="J42" i="1"/>
  <c r="I42" i="1"/>
  <c r="H42" i="1"/>
  <c r="J41" i="1"/>
  <c r="I41" i="1"/>
  <c r="H41" i="1"/>
  <c r="L41" i="1" s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L25" i="1" s="1"/>
  <c r="J24" i="1"/>
  <c r="I24" i="1"/>
  <c r="L24" i="1" s="1"/>
  <c r="J23" i="1"/>
  <c r="I23" i="1"/>
  <c r="H23" i="1"/>
  <c r="J22" i="1"/>
  <c r="I22" i="1"/>
  <c r="L22" i="1" s="1"/>
  <c r="J21" i="1"/>
  <c r="I21" i="1"/>
  <c r="L21" i="1" s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145" i="1" l="1"/>
  <c r="L9" i="1"/>
  <c r="L11" i="1"/>
  <c r="L17" i="1"/>
  <c r="L19" i="1"/>
  <c r="L143" i="1"/>
  <c r="L6" i="1"/>
  <c r="L56" i="1"/>
  <c r="L58" i="1"/>
  <c r="L60" i="1"/>
  <c r="L5" i="1"/>
  <c r="L8" i="1"/>
  <c r="L10" i="1"/>
  <c r="L12" i="1"/>
  <c r="L14" i="1"/>
  <c r="L16" i="1"/>
  <c r="L18" i="1"/>
  <c r="L20" i="1"/>
  <c r="L42" i="1"/>
  <c r="L46" i="1"/>
  <c r="L69" i="1"/>
  <c r="L127" i="1"/>
  <c r="L129" i="1"/>
  <c r="L131" i="1"/>
  <c r="L133" i="1"/>
  <c r="L135" i="1"/>
  <c r="L137" i="1"/>
  <c r="L139" i="1"/>
  <c r="L141" i="1"/>
  <c r="L144" i="1"/>
  <c r="L13" i="1"/>
  <c r="L15" i="1"/>
  <c r="L23" i="1"/>
  <c r="L27" i="1"/>
  <c r="L29" i="1"/>
  <c r="L31" i="1"/>
  <c r="L33" i="1"/>
  <c r="L35" i="1"/>
  <c r="L37" i="1"/>
  <c r="L39" i="1"/>
  <c r="L51" i="1"/>
  <c r="L53" i="1"/>
  <c r="L55" i="1"/>
  <c r="L57" i="1"/>
  <c r="L59" i="1"/>
  <c r="L62" i="1"/>
  <c r="L66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10" i="1"/>
  <c r="L112" i="1"/>
  <c r="L114" i="1"/>
  <c r="L116" i="1"/>
  <c r="L118" i="1"/>
  <c r="L120" i="1"/>
  <c r="L122" i="1"/>
  <c r="L146" i="1"/>
  <c r="L61" i="1"/>
</calcChain>
</file>

<file path=xl/sharedStrings.xml><?xml version="1.0" encoding="utf-8"?>
<sst xmlns="http://schemas.openxmlformats.org/spreadsheetml/2006/main" count="870" uniqueCount="475">
  <si>
    <t>UMERKOT</t>
  </si>
  <si>
    <t>DAMANJODI</t>
  </si>
  <si>
    <t>ROURKELA</t>
  </si>
  <si>
    <t>JAJPUR ROAD</t>
  </si>
  <si>
    <t>JEYPORE</t>
  </si>
  <si>
    <t>DUBURI</t>
  </si>
  <si>
    <t>BARIPADA</t>
  </si>
  <si>
    <t>TALCHER</t>
  </si>
  <si>
    <t>JARKA</t>
  </si>
  <si>
    <t>JALESWAR</t>
  </si>
  <si>
    <t>KHURDA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</si>
  <si>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</si>
  <si>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</si>
  <si>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</si>
  <si>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</si>
  <si>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</si>
  <si>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</si>
  <si>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</si>
  <si>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</si>
  <si>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</si>
  <si>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</si>
  <si>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</si>
  <si>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</si>
  <si>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</si>
  <si>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</si>
  <si>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</si>
  <si>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RAJ SUNAKHALA</t>
  </si>
  <si>
    <t>MALKANGIRI</t>
  </si>
  <si>
    <t>PARADEEP</t>
  </si>
  <si>
    <t>Thanking you for your business.
PRAGATI LOGISTICS</t>
  </si>
  <si>
    <t>RAYAGADA</t>
  </si>
  <si>
    <t>KEONJHAR</t>
  </si>
  <si>
    <t>INV. NO.</t>
  </si>
  <si>
    <t>BARAGARH</t>
  </si>
  <si>
    <t>CHANDPUR</t>
  </si>
  <si>
    <t>BHAWANIPATNA</t>
  </si>
  <si>
    <t>NABARANGPUR</t>
  </si>
  <si>
    <t>PURI</t>
  </si>
  <si>
    <t>JAGATSINGHPUR</t>
  </si>
  <si>
    <t>CHANDOLA</t>
  </si>
  <si>
    <t>BOLANGIR</t>
  </si>
  <si>
    <t>BELPAHAR</t>
  </si>
  <si>
    <t>CHANDANPUR</t>
  </si>
  <si>
    <t>BOUDH</t>
  </si>
  <si>
    <t>TRACTOR SMALL TYRE</t>
  </si>
  <si>
    <t>TRACTOR BIG TYRE</t>
  </si>
  <si>
    <t>DHENKANAL</t>
  </si>
  <si>
    <t>JHARSUGUDA</t>
  </si>
  <si>
    <t>KENDRAPARA</t>
  </si>
  <si>
    <t>BISOI</t>
  </si>
  <si>
    <t>JAJPUR TOWN</t>
  </si>
  <si>
    <t>CHANDIKHOL</t>
  </si>
  <si>
    <t>ATHAGARH</t>
  </si>
  <si>
    <t>PATTAMUNDAI</t>
  </si>
  <si>
    <t>BINKA</t>
  </si>
  <si>
    <t>Kindly, verify &amp; confirm within 7 days, else GST will be filed by 20th FEB, 2024. 
GST to be paid by Consignor under Reverse Charge Mechanism(RCM) as per GST.</t>
  </si>
  <si>
    <t>PARTY NAME</t>
  </si>
  <si>
    <t>ANAND AUTO</t>
  </si>
  <si>
    <t>MOHARANA TRADERS</t>
  </si>
  <si>
    <t>LUXMI CYCLE SUPPLY</t>
  </si>
  <si>
    <t>BHARAT CYCLE STORE</t>
  </si>
  <si>
    <t>NUAPATNA</t>
  </si>
  <si>
    <t xml:space="preserve">MAHALAXMI CYCLE STORE </t>
  </si>
  <si>
    <t>SONI ENTERPRISES</t>
  </si>
  <si>
    <t>KOHINOOR CYCLE AGENCY</t>
  </si>
  <si>
    <t>YAKUB CYCLE MART</t>
  </si>
  <si>
    <t xml:space="preserve">BHARAT CYCLE STORE </t>
  </si>
  <si>
    <t xml:space="preserve"> Primier Cycle Emporium</t>
  </si>
  <si>
    <t>BHADRAK</t>
  </si>
  <si>
    <t>s p ENTERPRISES</t>
  </si>
  <si>
    <t>NAVDURGA TRADING CO</t>
  </si>
  <si>
    <t>PATNAGARH</t>
  </si>
  <si>
    <t>SHANTI BATTERY</t>
  </si>
  <si>
    <t>LAXMI TYRES</t>
  </si>
  <si>
    <t>SONI SOLUTIONS</t>
  </si>
  <si>
    <t>SHANA AUTOMOBILES</t>
  </si>
  <si>
    <t>VANDANA ENTERPRISES</t>
  </si>
  <si>
    <t xml:space="preserve"> R K TYRE</t>
  </si>
  <si>
    <t>bharat cycle and auto store</t>
  </si>
  <si>
    <t>khan fabrication</t>
  </si>
  <si>
    <t>NEELACHAL CYCLE STORE</t>
  </si>
  <si>
    <t>laxmi narayan cycles</t>
  </si>
  <si>
    <t>OM SALES umerkote</t>
  </si>
  <si>
    <t>JAGANNATH AUTOMOBILE</t>
  </si>
  <si>
    <t>BALA KRUSHNA AUTOMOBILES</t>
  </si>
  <si>
    <t>MAHAVEER TYRES</t>
  </si>
  <si>
    <t>NIMAPARA</t>
  </si>
  <si>
    <t>battery care</t>
  </si>
  <si>
    <t>RAJ CYCLE AND AUTOMOBILE</t>
  </si>
  <si>
    <t>SIMILIGUDA</t>
  </si>
  <si>
    <t>SRI SRI AGENCIES</t>
  </si>
  <si>
    <t>LAXMI CYCLE STORE</t>
  </si>
  <si>
    <t>BANSADHARA AUTOMOBILES</t>
  </si>
  <si>
    <t>MAA TYRES</t>
  </si>
  <si>
    <t>DURGA GENERAL STORE</t>
  </si>
  <si>
    <t xml:space="preserve"> LAXMI CYCLE STORE</t>
  </si>
  <si>
    <t>Puri Cycle Supply puri</t>
  </si>
  <si>
    <t>NARLA</t>
  </si>
  <si>
    <t>MAA MANIKESWARI SALES AND SERVICES</t>
  </si>
  <si>
    <t>NARAYANI MOTORS</t>
  </si>
  <si>
    <t>PHULBANI</t>
  </si>
  <si>
    <t>narayani automobiles</t>
  </si>
  <si>
    <t>UMA SANKAR TYRE AGENCY</t>
  </si>
  <si>
    <t>BILESWAR TYRES</t>
  </si>
  <si>
    <t>BAHANAGA</t>
  </si>
  <si>
    <t>Tarini Cycle Store</t>
  </si>
  <si>
    <t>sri durga auto parts</t>
  </si>
  <si>
    <t>REMARKS</t>
  </si>
  <si>
    <t>01/2/2024</t>
  </si>
  <si>
    <t>PL/DO/22402</t>
  </si>
  <si>
    <t>2743</t>
  </si>
  <si>
    <t>ANANDAPUR</t>
  </si>
  <si>
    <t>swarnalata cycle store</t>
  </si>
  <si>
    <t>PL/MA/18984</t>
  </si>
  <si>
    <t>2764</t>
  </si>
  <si>
    <t>RAIRANGPUR</t>
  </si>
  <si>
    <t>krishna cycle mart</t>
  </si>
  <si>
    <t>PL/MA/18985</t>
  </si>
  <si>
    <t>2771</t>
  </si>
  <si>
    <t>PL/MA/18988</t>
  </si>
  <si>
    <t>2797</t>
  </si>
  <si>
    <t>LALIT CYCLE STORE</t>
  </si>
  <si>
    <t>PL/MA/18990</t>
  </si>
  <si>
    <t>2801</t>
  </si>
  <si>
    <t>PL/MA/19030</t>
  </si>
  <si>
    <t>2781</t>
  </si>
  <si>
    <t>dibyashakti cycle store jaleswar</t>
  </si>
  <si>
    <t>03/2/2024</t>
  </si>
  <si>
    <t>PL/DO/22361</t>
  </si>
  <si>
    <t>2789</t>
  </si>
  <si>
    <t>MAHALAXMI ENTERPRISES</t>
  </si>
  <si>
    <t>PL/MA/19164</t>
  </si>
  <si>
    <t>2774</t>
  </si>
  <si>
    <t>PL/MA/19176</t>
  </si>
  <si>
    <t>2798</t>
  </si>
  <si>
    <t>PL/MA/19177</t>
  </si>
  <si>
    <t>2795</t>
  </si>
  <si>
    <t>PL/MA/19229</t>
  </si>
  <si>
    <t>2736</t>
  </si>
  <si>
    <t>JHARPOKHARIA</t>
  </si>
  <si>
    <t>PRAKASH AUTOMOBILES</t>
  </si>
  <si>
    <t>05/2/2024</t>
  </si>
  <si>
    <t>PL/DO/22474</t>
  </si>
  <si>
    <t>2779</t>
  </si>
  <si>
    <t>PL/DO/22535</t>
  </si>
  <si>
    <t>2792</t>
  </si>
  <si>
    <t>SWASTIK CYCLE MARTAND HARDWARE</t>
  </si>
  <si>
    <t>PL/DO/22536</t>
  </si>
  <si>
    <t>2811</t>
  </si>
  <si>
    <t>PL/MA/19235</t>
  </si>
  <si>
    <t>2784</t>
  </si>
  <si>
    <t>ANGUL</t>
  </si>
  <si>
    <t>damani bikes</t>
  </si>
  <si>
    <t>PL/MA/19238</t>
  </si>
  <si>
    <t>2780</t>
  </si>
  <si>
    <t>PL/MA/19242</t>
  </si>
  <si>
    <t>2802</t>
  </si>
  <si>
    <t>KAILASH CHANDRA PANDA</t>
  </si>
  <si>
    <t>PL/MA/19243</t>
  </si>
  <si>
    <t>2775</t>
  </si>
  <si>
    <t>mohapatra auto parts</t>
  </si>
  <si>
    <t>PL/MA/19245</t>
  </si>
  <si>
    <t>2810</t>
  </si>
  <si>
    <t>PL/MA/19269</t>
  </si>
  <si>
    <t>2735</t>
  </si>
  <si>
    <t>PL/MA/19289</t>
  </si>
  <si>
    <t>2776</t>
  </si>
  <si>
    <t>PL/MA/19293</t>
  </si>
  <si>
    <t>2812</t>
  </si>
  <si>
    <t>PL/MA/19298</t>
  </si>
  <si>
    <t>2734</t>
  </si>
  <si>
    <t>PL/MA/19299</t>
  </si>
  <si>
    <t>2773</t>
  </si>
  <si>
    <t>SONEPUR</t>
  </si>
  <si>
    <t>SHREE MAA TYRES</t>
  </si>
  <si>
    <t>06/2/2024</t>
  </si>
  <si>
    <t>PL/DO/22620</t>
  </si>
  <si>
    <t>2761</t>
  </si>
  <si>
    <t>PL/DO/22626</t>
  </si>
  <si>
    <t>2760</t>
  </si>
  <si>
    <t>B S SUPPLIERS</t>
  </si>
  <si>
    <t>PL/MA/19339</t>
  </si>
  <si>
    <t>2733</t>
  </si>
  <si>
    <t>PL/MA/19340</t>
  </si>
  <si>
    <t>2770</t>
  </si>
  <si>
    <t>BALAJI TRADING COMPANY</t>
  </si>
  <si>
    <t>PL/MA/19341</t>
  </si>
  <si>
    <t>2756</t>
  </si>
  <si>
    <t>PL/MA/19342</t>
  </si>
  <si>
    <t>2794</t>
  </si>
  <si>
    <t>07/2/2024</t>
  </si>
  <si>
    <t>PL/DO/22708</t>
  </si>
  <si>
    <t>2785</t>
  </si>
  <si>
    <t>jyoti cy store</t>
  </si>
  <si>
    <t>PL/DO/22714</t>
  </si>
  <si>
    <t>2768</t>
  </si>
  <si>
    <t>FANCY CYCLE STORE</t>
  </si>
  <si>
    <t>PL/MA/19388</t>
  </si>
  <si>
    <t>2755</t>
  </si>
  <si>
    <t>PL/MA/19389</t>
  </si>
  <si>
    <t>2813</t>
  </si>
  <si>
    <t>PL/MA/19390</t>
  </si>
  <si>
    <t>2778</t>
  </si>
  <si>
    <t xml:space="preserve"> TAZ ENTERPRISES</t>
  </si>
  <si>
    <t>PL/MA/19391</t>
  </si>
  <si>
    <t>2763</t>
  </si>
  <si>
    <t>HARIHAR CYCLE STORE</t>
  </si>
  <si>
    <t>PL/MA/19392</t>
  </si>
  <si>
    <t>2750</t>
  </si>
  <si>
    <t>SAMBALPUR</t>
  </si>
  <si>
    <t>SHARMA CYCLE STORE</t>
  </si>
  <si>
    <t>PL/MA/19393</t>
  </si>
  <si>
    <t>2772</t>
  </si>
  <si>
    <t>SHIV STORES</t>
  </si>
  <si>
    <t>08/2/2024</t>
  </si>
  <si>
    <t>PL/DO/22804</t>
  </si>
  <si>
    <t>2766</t>
  </si>
  <si>
    <t>09/2/2024</t>
  </si>
  <si>
    <t>PL/DO/22912</t>
  </si>
  <si>
    <t>2821</t>
  </si>
  <si>
    <t>PL/MA/19529</t>
  </si>
  <si>
    <t>2815</t>
  </si>
  <si>
    <t xml:space="preserve"> KHANDELWAL TYRES</t>
  </si>
  <si>
    <t>PL/MA/19530</t>
  </si>
  <si>
    <t>2819</t>
  </si>
  <si>
    <t>PL/MA/19532</t>
  </si>
  <si>
    <t>2817</t>
  </si>
  <si>
    <t>PL/MA/19534</t>
  </si>
  <si>
    <t>2820</t>
  </si>
  <si>
    <t>PL/MA/19546</t>
  </si>
  <si>
    <t>2823</t>
  </si>
  <si>
    <t>PL/MA/19547</t>
  </si>
  <si>
    <t>2825</t>
  </si>
  <si>
    <t>LAXMI NARAYANA CYCLES</t>
  </si>
  <si>
    <t>PL/MA/19548</t>
  </si>
  <si>
    <t>2824</t>
  </si>
  <si>
    <t>10/2/2024</t>
  </si>
  <si>
    <t>PL/MA/19621</t>
  </si>
  <si>
    <t>2826</t>
  </si>
  <si>
    <t>PL/MA/19636</t>
  </si>
  <si>
    <t>2834</t>
  </si>
  <si>
    <t>PL/MA/19637</t>
  </si>
  <si>
    <t>2787</t>
  </si>
  <si>
    <t>12/2/2024</t>
  </si>
  <si>
    <t>PL/DO/23072</t>
  </si>
  <si>
    <t>2793</t>
  </si>
  <si>
    <t>PANIKOILI</t>
  </si>
  <si>
    <t>bijay cycle store</t>
  </si>
  <si>
    <t>PL/DO/23074</t>
  </si>
  <si>
    <t>2832</t>
  </si>
  <si>
    <t>PL/MA/19647</t>
  </si>
  <si>
    <t>2767</t>
  </si>
  <si>
    <t>PL/MA/19696</t>
  </si>
  <si>
    <t>2837</t>
  </si>
  <si>
    <t>gopal krishna cycle store</t>
  </si>
  <si>
    <t>PL/MA/19725</t>
  </si>
  <si>
    <t>2829</t>
  </si>
  <si>
    <t>13/2/2024</t>
  </si>
  <si>
    <t>PL/DO/23163</t>
  </si>
  <si>
    <t>2833</t>
  </si>
  <si>
    <t>PL/DO/23177</t>
  </si>
  <si>
    <t>2846</t>
  </si>
  <si>
    <t>PL/DO/23178</t>
  </si>
  <si>
    <t>2845</t>
  </si>
  <si>
    <t>SAKHIGOPAL</t>
  </si>
  <si>
    <t>RAJIYA TYERS</t>
  </si>
  <si>
    <t>PL/MA/19781</t>
  </si>
  <si>
    <t>2858</t>
  </si>
  <si>
    <t>PL/MA/19782</t>
  </si>
  <si>
    <t>2769</t>
  </si>
  <si>
    <t>PL/MA/19789</t>
  </si>
  <si>
    <t>2854</t>
  </si>
  <si>
    <t>PL/MA/19790</t>
  </si>
  <si>
    <t>2860</t>
  </si>
  <si>
    <t>PL/MA/19792</t>
  </si>
  <si>
    <t>2856</t>
  </si>
  <si>
    <t>14/2/2024</t>
  </si>
  <si>
    <t>PL/DO/23205</t>
  </si>
  <si>
    <t>2850</t>
  </si>
  <si>
    <t>PL/MA/19835</t>
  </si>
  <si>
    <t>2867</t>
  </si>
  <si>
    <t>SUNABEDA</t>
  </si>
  <si>
    <t>MAA SANTOSHI CYCLE AND AUTO STORE</t>
  </si>
  <si>
    <t>PL/MA/19836</t>
  </si>
  <si>
    <t>2871</t>
  </si>
  <si>
    <t>PL/MA/19864</t>
  </si>
  <si>
    <t>2849</t>
  </si>
  <si>
    <t>DHARMAGARH</t>
  </si>
  <si>
    <t>C s AUTOMOBILES</t>
  </si>
  <si>
    <t>15/2/2024</t>
  </si>
  <si>
    <t>PL/DO/23299</t>
  </si>
  <si>
    <t>2855</t>
  </si>
  <si>
    <t xml:space="preserve">BABA BADRINATH AUTO STORE </t>
  </si>
  <si>
    <t>PL/DO/23338</t>
  </si>
  <si>
    <t>2870</t>
  </si>
  <si>
    <t>PL/DO/23341</t>
  </si>
  <si>
    <t>2861</t>
  </si>
  <si>
    <t>MAA SANTOSHI AUTO LUBRICANT</t>
  </si>
  <si>
    <t>PL/DO/23343</t>
  </si>
  <si>
    <t>2865</t>
  </si>
  <si>
    <t>PL/DO/23344</t>
  </si>
  <si>
    <t>2848</t>
  </si>
  <si>
    <t>MAHAVEER STORE</t>
  </si>
  <si>
    <t>PL/DO/23345</t>
  </si>
  <si>
    <t>2866</t>
  </si>
  <si>
    <t>SHREE JAGANNATH TRADERS</t>
  </si>
  <si>
    <t>PL/DO/23346</t>
  </si>
  <si>
    <t>2851</t>
  </si>
  <si>
    <t>PL/DO/23358</t>
  </si>
  <si>
    <t>2873</t>
  </si>
  <si>
    <t>PL/MA/19888</t>
  </si>
  <si>
    <t>2839</t>
  </si>
  <si>
    <t>PL/MA/19901</t>
  </si>
  <si>
    <t>2874</t>
  </si>
  <si>
    <t>PL/MA/19917</t>
  </si>
  <si>
    <t>2872</t>
  </si>
  <si>
    <t>16/2/2024</t>
  </si>
  <si>
    <t>PL/MA/19957</t>
  </si>
  <si>
    <t>2884</t>
  </si>
  <si>
    <t>PL/MA/19986</t>
  </si>
  <si>
    <t>2883</t>
  </si>
  <si>
    <t>PL/MA/19991</t>
  </si>
  <si>
    <t>2880</t>
  </si>
  <si>
    <t>PL/MA/19997</t>
  </si>
  <si>
    <t>2886</t>
  </si>
  <si>
    <t>mishra cycle store</t>
  </si>
  <si>
    <t>PL/MA/19998</t>
  </si>
  <si>
    <t>2885</t>
  </si>
  <si>
    <t>17/2/2024</t>
  </si>
  <si>
    <t>PL/DO/23515</t>
  </si>
  <si>
    <t>2882</t>
  </si>
  <si>
    <t>PL/MA/20040</t>
  </si>
  <si>
    <t>2895</t>
  </si>
  <si>
    <t>PL/MA/20041</t>
  </si>
  <si>
    <t>2896</t>
  </si>
  <si>
    <t xml:space="preserve"> Vishwakarma Cycle Store</t>
  </si>
  <si>
    <t>PL/MA/20072</t>
  </si>
  <si>
    <t>2894</t>
  </si>
  <si>
    <t>PL/MA/20073</t>
  </si>
  <si>
    <t>2887</t>
  </si>
  <si>
    <t>19/2/2024</t>
  </si>
  <si>
    <t>PL/DO/23666</t>
  </si>
  <si>
    <t>2903</t>
  </si>
  <si>
    <t>PL/MA/20111</t>
  </si>
  <si>
    <t>2905</t>
  </si>
  <si>
    <t>PL/MA/20115</t>
  </si>
  <si>
    <t>2892</t>
  </si>
  <si>
    <t>PL/MA/20116</t>
  </si>
  <si>
    <t>2891</t>
  </si>
  <si>
    <t>PL/MA/20117</t>
  </si>
  <si>
    <t>2902</t>
  </si>
  <si>
    <t>20/2/2024</t>
  </si>
  <si>
    <t>PL/DO/23733</t>
  </si>
  <si>
    <t>2904</t>
  </si>
  <si>
    <t>PL/DO/23763</t>
  </si>
  <si>
    <t>2908</t>
  </si>
  <si>
    <t>PL/MA/20169</t>
  </si>
  <si>
    <t>2888</t>
  </si>
  <si>
    <t>UDALA</t>
  </si>
  <si>
    <t>DAS AUTOMOBILE</t>
  </si>
  <si>
    <t>PL/MA/20171</t>
  </si>
  <si>
    <t>2906</t>
  </si>
  <si>
    <t>PL/MA/20183</t>
  </si>
  <si>
    <t>2909</t>
  </si>
  <si>
    <t>PL/MA/20188</t>
  </si>
  <si>
    <t>2910</t>
  </si>
  <si>
    <t>21/2/2024</t>
  </si>
  <si>
    <t>PL/DO/23866</t>
  </si>
  <si>
    <t>2922</t>
  </si>
  <si>
    <t>GUPTA  AUTOMOBILES</t>
  </si>
  <si>
    <t>PL/DO/23867</t>
  </si>
  <si>
    <t>2921</t>
  </si>
  <si>
    <t>PL/MA/20278</t>
  </si>
  <si>
    <t>2918</t>
  </si>
  <si>
    <t>MERAMUNDALI</t>
  </si>
  <si>
    <t>vicky cycle store</t>
  </si>
  <si>
    <t>22/2/2024</t>
  </si>
  <si>
    <t>PL/MA/20317</t>
  </si>
  <si>
    <t>2926</t>
  </si>
  <si>
    <t>PL/MA/20320</t>
  </si>
  <si>
    <t>2927</t>
  </si>
  <si>
    <t>PL/MA/20326</t>
  </si>
  <si>
    <t>2924</t>
  </si>
  <si>
    <t>23/2/2024</t>
  </si>
  <si>
    <t>PL/DO/24035</t>
  </si>
  <si>
    <t>2943</t>
  </si>
  <si>
    <t>PL/DO/24036</t>
  </si>
  <si>
    <t>2932</t>
  </si>
  <si>
    <t>PL/MA/20402</t>
  </si>
  <si>
    <t>2936</t>
  </si>
  <si>
    <t>Kalahandi Tyre House</t>
  </si>
  <si>
    <t>24/2/2024</t>
  </si>
  <si>
    <t>PL/MA/20459</t>
  </si>
  <si>
    <t>2954</t>
  </si>
  <si>
    <t>PL/MA/20471</t>
  </si>
  <si>
    <t>2949</t>
  </si>
  <si>
    <t>PL/MA/20492</t>
  </si>
  <si>
    <t>2947</t>
  </si>
  <si>
    <t>PL/MA/20495</t>
  </si>
  <si>
    <t>2945</t>
  </si>
  <si>
    <t>26/2/2024</t>
  </si>
  <si>
    <t>PL/DO/24234</t>
  </si>
  <si>
    <t>2979</t>
  </si>
  <si>
    <t>tara auto parts</t>
  </si>
  <si>
    <t>PL/MA/20530</t>
  </si>
  <si>
    <t>2960</t>
  </si>
  <si>
    <t>BAHALDA</t>
  </si>
  <si>
    <t>SAHU CYCLE STORE</t>
  </si>
  <si>
    <t>PL/MA/20531</t>
  </si>
  <si>
    <t>2956</t>
  </si>
  <si>
    <t>BISRA</t>
  </si>
  <si>
    <t>SHREE MURARI CYCLE STORE</t>
  </si>
  <si>
    <t>PL/MA/20532</t>
  </si>
  <si>
    <t>2959</t>
  </si>
  <si>
    <t>PL/MA/20538</t>
  </si>
  <si>
    <t>2969</t>
  </si>
  <si>
    <t>27/2/2024</t>
  </si>
  <si>
    <t>PL/DO/24255</t>
  </si>
  <si>
    <t>2948</t>
  </si>
  <si>
    <t>PL/DO/24256</t>
  </si>
  <si>
    <t>2962</t>
  </si>
  <si>
    <t>PL/DO/24287</t>
  </si>
  <si>
    <t>2958</t>
  </si>
  <si>
    <t>PL/DO/24323</t>
  </si>
  <si>
    <t>2963</t>
  </si>
  <si>
    <t>PL/DO/24334</t>
  </si>
  <si>
    <t>2988</t>
  </si>
  <si>
    <t>PL/MA/20581</t>
  </si>
  <si>
    <t>2951</t>
  </si>
  <si>
    <t>PL/MA/20582</t>
  </si>
  <si>
    <t>2946</t>
  </si>
  <si>
    <t>PL/MA/20588</t>
  </si>
  <si>
    <t>2970</t>
  </si>
  <si>
    <t>PL/MA/20589</t>
  </si>
  <si>
    <t>2971</t>
  </si>
  <si>
    <t>PL/MA/20612</t>
  </si>
  <si>
    <t>2977</t>
  </si>
  <si>
    <t>PL/MA/20614</t>
  </si>
  <si>
    <t>2973</t>
  </si>
  <si>
    <t>PL/MA/20615</t>
  </si>
  <si>
    <t>2964</t>
  </si>
  <si>
    <t>PL/MA/20620</t>
  </si>
  <si>
    <t>2990</t>
  </si>
  <si>
    <t>PL/MA/20627</t>
  </si>
  <si>
    <t>2965</t>
  </si>
  <si>
    <t>28/2/2024</t>
  </si>
  <si>
    <t>PL/DO/24414</t>
  </si>
  <si>
    <t>3002</t>
  </si>
  <si>
    <t>mohapatra store</t>
  </si>
  <si>
    <t>PL/DO/24448</t>
  </si>
  <si>
    <t>3005</t>
  </si>
  <si>
    <t>PL/MA/20739</t>
  </si>
  <si>
    <t>3000</t>
  </si>
  <si>
    <t>29/2/2024</t>
  </si>
  <si>
    <t>PL/DO/24460</t>
  </si>
  <si>
    <t>3006</t>
  </si>
  <si>
    <t>PL/DO/24461</t>
  </si>
  <si>
    <t>3001</t>
  </si>
  <si>
    <t>SALIPUR</t>
  </si>
  <si>
    <t>arman traders</t>
  </si>
  <si>
    <t>PL/DO/24462</t>
  </si>
  <si>
    <t>3004</t>
  </si>
  <si>
    <t>MAHADEV AUTOMOBILE AND ENGINEERING</t>
  </si>
  <si>
    <t>PL/DO/24482</t>
  </si>
  <si>
    <t>3009</t>
  </si>
  <si>
    <t>Sarala Cycle Store</t>
  </si>
  <si>
    <t>PL/DO/24817</t>
  </si>
  <si>
    <t>3051</t>
  </si>
  <si>
    <t>BALICHANDRAPUR</t>
  </si>
  <si>
    <t>PRAVAT CYCLE STORE</t>
  </si>
  <si>
    <t>PL/MA/20791</t>
  </si>
  <si>
    <t>3007</t>
  </si>
  <si>
    <t xml:space="preserve">
HINDUSTAN CYCLE AND TUBES PRIVATE LIMITED
Address: PLOT NO.925 KHATA NO.876 AND HOLDING NAO.456/B  BASTIA COLONY JHANJIRMANGALA  CUTTACK 753009,9338077922
GST No: 21AAACH0814Q1ZS
</t>
  </si>
  <si>
    <t>(RUPEES SEVENTY THOUSAND FIVE HUNDRED NINETY ONE ONLY)</t>
  </si>
  <si>
    <t>Bill Date: 28/02/2024
Bill NO : 41119
Total Amount: 70591.00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</si>
</sst>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vertical="center"/>
    </xf>
    <xf numFmtId="0" fontId="1" fillId="0" borderId="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7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wrapText="1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vertical="center" wrapText="1"/>
    </xf>
    <xf numFmtId="2" fontId="0" fillId="2" borderId="1" xfId="0" applyNumberFormat="1" applyFont="1" applyFill="1" applyBorder="1"/>
    <xf numFmtId="2" fontId="0" fillId="2" borderId="1" xfId="0" applyNumberFormat="1" applyFont="1" applyFill="1" applyBorder="1" applyAlignment="1">
      <alignment vertical="center"/>
    </xf>
    <xf numFmtId="2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/>
    </xf>
    <xf numFmtId="0" fontId="1" fillId="2" borderId="0" xfId="0" applyNumberFormat="1" applyFont="1" applyFill="1" applyAlignment="1">
      <alignment horizontal="right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9524</xdr:rowOff>
    </xdr:from>
    <xdr:to>
      <xdr:col>5</xdr:col>
      <xdr:colOff>1133475</xdr:colOff>
      <xdr:row>1</xdr:row>
      <xdr:rowOff>1009649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624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  <cell r="E4">
            <v>118</v>
          </cell>
        </row>
        <row r="5">
          <cell r="C5" t="str">
            <v>ASKA</v>
          </cell>
          <cell r="D5">
            <v>118</v>
          </cell>
          <cell r="E5">
            <v>118</v>
          </cell>
        </row>
        <row r="6">
          <cell r="C6" t="str">
            <v>ATHAGARH</v>
          </cell>
          <cell r="D6">
            <v>101</v>
          </cell>
          <cell r="E6">
            <v>101</v>
          </cell>
        </row>
        <row r="7">
          <cell r="C7" t="str">
            <v>ATTABIRA</v>
          </cell>
          <cell r="D7">
            <v>168</v>
          </cell>
          <cell r="E7">
            <v>168</v>
          </cell>
        </row>
        <row r="8">
          <cell r="C8" t="str">
            <v>AUL</v>
          </cell>
          <cell r="D8">
            <v>101</v>
          </cell>
          <cell r="E8">
            <v>101</v>
          </cell>
        </row>
        <row r="9">
          <cell r="C9" t="str">
            <v>BAHANAGA</v>
          </cell>
          <cell r="D9">
            <v>118</v>
          </cell>
          <cell r="E9">
            <v>118</v>
          </cell>
        </row>
        <row r="10">
          <cell r="C10" t="str">
            <v>BALASORE</v>
          </cell>
          <cell r="D10">
            <v>118</v>
          </cell>
          <cell r="E10">
            <v>118</v>
          </cell>
        </row>
        <row r="11">
          <cell r="C11" t="str">
            <v>BALIA</v>
          </cell>
          <cell r="D11">
            <v>118</v>
          </cell>
          <cell r="E11">
            <v>118</v>
          </cell>
        </row>
        <row r="12">
          <cell r="C12" t="str">
            <v>BALIA STORE</v>
          </cell>
          <cell r="D12">
            <v>101</v>
          </cell>
          <cell r="E12">
            <v>101</v>
          </cell>
        </row>
        <row r="13">
          <cell r="C13" t="str">
            <v>BALICHANDRAPUR</v>
          </cell>
          <cell r="D13">
            <v>101</v>
          </cell>
          <cell r="E13">
            <v>101</v>
          </cell>
        </row>
        <row r="14">
          <cell r="C14" t="str">
            <v>BALIPATNA</v>
          </cell>
          <cell r="D14">
            <v>101</v>
          </cell>
          <cell r="E14">
            <v>101</v>
          </cell>
        </row>
        <row r="15">
          <cell r="C15" t="str">
            <v>BANARPAL</v>
          </cell>
          <cell r="D15">
            <v>118</v>
          </cell>
          <cell r="E15">
            <v>118</v>
          </cell>
        </row>
        <row r="16">
          <cell r="C16" t="str">
            <v>BANGIRIPOSI</v>
          </cell>
          <cell r="D16">
            <v>189</v>
          </cell>
          <cell r="E16">
            <v>189</v>
          </cell>
        </row>
        <row r="17">
          <cell r="C17" t="str">
            <v>BANKI</v>
          </cell>
          <cell r="D17">
            <v>101</v>
          </cell>
          <cell r="E17">
            <v>101</v>
          </cell>
        </row>
        <row r="19">
          <cell r="C19" t="str">
            <v>BANTHA CHHAK</v>
          </cell>
          <cell r="D19">
            <v>134</v>
          </cell>
          <cell r="E19">
            <v>134</v>
          </cell>
        </row>
        <row r="20">
          <cell r="C20" t="str">
            <v>BARIPADA</v>
          </cell>
          <cell r="D20">
            <v>134</v>
          </cell>
          <cell r="E20">
            <v>134</v>
          </cell>
        </row>
        <row r="21">
          <cell r="C21" t="str">
            <v>BELGUNTHA</v>
          </cell>
          <cell r="D21">
            <v>134</v>
          </cell>
          <cell r="E21">
            <v>134</v>
          </cell>
        </row>
        <row r="22">
          <cell r="C22" t="str">
            <v>BERHAMPUR</v>
          </cell>
          <cell r="D22">
            <v>118</v>
          </cell>
          <cell r="E22">
            <v>118</v>
          </cell>
        </row>
        <row r="23">
          <cell r="C23" t="str">
            <v>BHADRAK</v>
          </cell>
          <cell r="D23">
            <v>118</v>
          </cell>
          <cell r="E23">
            <v>118</v>
          </cell>
        </row>
        <row r="24">
          <cell r="C24" t="str">
            <v>BHAWANIPATNA</v>
          </cell>
          <cell r="D24">
            <v>202</v>
          </cell>
          <cell r="E24">
            <v>168</v>
          </cell>
        </row>
        <row r="25">
          <cell r="C25" t="str">
            <v>BHUBANESWAR</v>
          </cell>
          <cell r="D25">
            <v>101</v>
          </cell>
          <cell r="E25">
            <v>101</v>
          </cell>
        </row>
        <row r="26">
          <cell r="C26" t="str">
            <v>BINKA</v>
          </cell>
          <cell r="D26">
            <v>168</v>
          </cell>
          <cell r="E26">
            <v>168</v>
          </cell>
        </row>
        <row r="27">
          <cell r="C27" t="str">
            <v>BISOI</v>
          </cell>
          <cell r="D27">
            <v>134</v>
          </cell>
          <cell r="E27">
            <v>134</v>
          </cell>
        </row>
        <row r="28">
          <cell r="C28" t="str">
            <v>BISRA</v>
          </cell>
          <cell r="D28">
            <v>168</v>
          </cell>
          <cell r="E28">
            <v>168</v>
          </cell>
        </row>
        <row r="29">
          <cell r="C29" t="str">
            <v>BOLANGIR</v>
          </cell>
          <cell r="D29">
            <v>202</v>
          </cell>
          <cell r="E29">
            <v>168</v>
          </cell>
        </row>
        <row r="30">
          <cell r="C30" t="str">
            <v>BORIGUMA</v>
          </cell>
          <cell r="D30">
            <v>202</v>
          </cell>
          <cell r="E30">
            <v>202</v>
          </cell>
        </row>
        <row r="31">
          <cell r="C31" t="str">
            <v>BOUDH</v>
          </cell>
          <cell r="D31">
            <v>134</v>
          </cell>
          <cell r="E31">
            <v>134</v>
          </cell>
        </row>
        <row r="32">
          <cell r="C32" t="str">
            <v>CHAMPUA</v>
          </cell>
          <cell r="D32">
            <v>134</v>
          </cell>
          <cell r="E32">
            <v>134</v>
          </cell>
        </row>
        <row r="33">
          <cell r="C33" t="str">
            <v>CHANDANPUR</v>
          </cell>
          <cell r="D33">
            <v>101</v>
          </cell>
          <cell r="E33">
            <v>101</v>
          </cell>
        </row>
        <row r="34">
          <cell r="C34" t="str">
            <v>CHANDESWAR</v>
          </cell>
          <cell r="D34">
            <v>118</v>
          </cell>
          <cell r="E34">
            <v>118</v>
          </cell>
        </row>
        <row r="35">
          <cell r="C35" t="str">
            <v>CHANDIKHOL</v>
          </cell>
          <cell r="D35">
            <v>101</v>
          </cell>
          <cell r="E35">
            <v>101</v>
          </cell>
        </row>
        <row r="36">
          <cell r="C36" t="str">
            <v>CHANDOLA</v>
          </cell>
          <cell r="D36">
            <v>101</v>
          </cell>
          <cell r="E36">
            <v>101</v>
          </cell>
        </row>
        <row r="37">
          <cell r="C37" t="str">
            <v>CHANDPUR</v>
          </cell>
          <cell r="D37">
            <v>118</v>
          </cell>
          <cell r="E37">
            <v>118</v>
          </cell>
        </row>
        <row r="38">
          <cell r="C38" t="str">
            <v>CHARAMPA</v>
          </cell>
          <cell r="D38">
            <v>118</v>
          </cell>
          <cell r="E38">
            <v>118</v>
          </cell>
        </row>
        <row r="39">
          <cell r="C39" t="str">
            <v>CHHATRAPUR</v>
          </cell>
          <cell r="D39">
            <v>134</v>
          </cell>
          <cell r="E39">
            <v>118</v>
          </cell>
        </row>
        <row r="40">
          <cell r="C40" t="str">
            <v>DAMANJODI</v>
          </cell>
          <cell r="D40">
            <v>168</v>
          </cell>
          <cell r="E40">
            <v>168</v>
          </cell>
        </row>
        <row r="41">
          <cell r="C41" t="str">
            <v>DAMDARPUR</v>
          </cell>
          <cell r="D41">
            <v>101</v>
          </cell>
          <cell r="E41">
            <v>101</v>
          </cell>
        </row>
        <row r="42">
          <cell r="C42" t="str">
            <v>DHARMAGARH</v>
          </cell>
          <cell r="D42">
            <v>168</v>
          </cell>
          <cell r="E42">
            <v>168</v>
          </cell>
        </row>
        <row r="43">
          <cell r="C43" t="str">
            <v>DHENKANAL</v>
          </cell>
          <cell r="D43">
            <v>101</v>
          </cell>
          <cell r="E43">
            <v>101</v>
          </cell>
        </row>
        <row r="44">
          <cell r="C44" t="str">
            <v>DUBURI</v>
          </cell>
          <cell r="D44">
            <v>101</v>
          </cell>
          <cell r="E44">
            <v>101</v>
          </cell>
        </row>
        <row r="45">
          <cell r="C45" t="str">
            <v>GHATAGAON</v>
          </cell>
          <cell r="D45">
            <v>118</v>
          </cell>
          <cell r="E45">
            <v>118</v>
          </cell>
        </row>
        <row r="46">
          <cell r="C46" t="str">
            <v>GUNUPUR</v>
          </cell>
          <cell r="D46">
            <v>168</v>
          </cell>
          <cell r="E46">
            <v>168</v>
          </cell>
        </row>
        <row r="47">
          <cell r="C47" t="str">
            <v>HINJILIKATU</v>
          </cell>
          <cell r="D47">
            <v>168</v>
          </cell>
          <cell r="E47">
            <v>168</v>
          </cell>
        </row>
        <row r="48">
          <cell r="C48" t="str">
            <v>ITAMATI</v>
          </cell>
          <cell r="D48">
            <v>118</v>
          </cell>
          <cell r="E48">
            <v>118</v>
          </cell>
        </row>
        <row r="49">
          <cell r="C49" t="str">
            <v>JAGATSINGHPUR</v>
          </cell>
          <cell r="D49">
            <v>101</v>
          </cell>
          <cell r="E49">
            <v>101</v>
          </cell>
        </row>
        <row r="50">
          <cell r="C50" t="str">
            <v>JAJPUR ROAD</v>
          </cell>
          <cell r="D50">
            <v>101</v>
          </cell>
          <cell r="E50">
            <v>101</v>
          </cell>
        </row>
        <row r="51">
          <cell r="C51" t="str">
            <v>JAJPUR TOWN</v>
          </cell>
          <cell r="D51">
            <v>118</v>
          </cell>
          <cell r="E51">
            <v>118</v>
          </cell>
        </row>
        <row r="52">
          <cell r="C52" t="str">
            <v>JALESWAR</v>
          </cell>
          <cell r="D52">
            <v>134</v>
          </cell>
          <cell r="E52">
            <v>134</v>
          </cell>
        </row>
        <row r="53">
          <cell r="C53" t="str">
            <v>JARKA</v>
          </cell>
          <cell r="D53">
            <v>101</v>
          </cell>
          <cell r="E53">
            <v>101</v>
          </cell>
        </row>
        <row r="54">
          <cell r="C54" t="str">
            <v>JATNI</v>
          </cell>
          <cell r="D54">
            <v>101</v>
          </cell>
          <cell r="E54">
            <v>101</v>
          </cell>
        </row>
        <row r="55">
          <cell r="C55" t="str">
            <v>JEYPORE</v>
          </cell>
          <cell r="D55">
            <v>168</v>
          </cell>
          <cell r="E55">
            <v>168</v>
          </cell>
        </row>
        <row r="56">
          <cell r="C56" t="str">
            <v>JHARSUGUDA</v>
          </cell>
          <cell r="D56">
            <v>168</v>
          </cell>
          <cell r="E56">
            <v>168</v>
          </cell>
        </row>
        <row r="57">
          <cell r="C57" t="str">
            <v>JHUMPURA</v>
          </cell>
          <cell r="D57">
            <v>168</v>
          </cell>
          <cell r="E57">
            <v>168</v>
          </cell>
        </row>
        <row r="58">
          <cell r="C58" t="str">
            <v>KANTABANJI</v>
          </cell>
          <cell r="D58">
            <v>168</v>
          </cell>
          <cell r="E58">
            <v>168</v>
          </cell>
        </row>
        <row r="59">
          <cell r="C59" t="str">
            <v>KARANJIA</v>
          </cell>
          <cell r="D59">
            <v>134</v>
          </cell>
          <cell r="E59">
            <v>134</v>
          </cell>
        </row>
        <row r="60">
          <cell r="C60" t="str">
            <v>KENDRAPARA</v>
          </cell>
          <cell r="D60">
            <v>101</v>
          </cell>
          <cell r="E60">
            <v>101</v>
          </cell>
        </row>
        <row r="61">
          <cell r="C61" t="str">
            <v>KENDUPATNA</v>
          </cell>
          <cell r="D61">
            <v>101</v>
          </cell>
          <cell r="E61">
            <v>101</v>
          </cell>
        </row>
        <row r="62">
          <cell r="C62" t="str">
            <v>KEONJHAR</v>
          </cell>
          <cell r="D62">
            <v>118</v>
          </cell>
          <cell r="E62">
            <v>118</v>
          </cell>
        </row>
        <row r="63">
          <cell r="C63" t="str">
            <v>KHANTAPADA</v>
          </cell>
          <cell r="D63">
            <v>118</v>
          </cell>
          <cell r="E63">
            <v>118</v>
          </cell>
        </row>
        <row r="64">
          <cell r="C64" t="str">
            <v>KHURDA</v>
          </cell>
          <cell r="D64">
            <v>101</v>
          </cell>
          <cell r="E64">
            <v>101</v>
          </cell>
        </row>
        <row r="65">
          <cell r="C65" t="str">
            <v>KORAPUT</v>
          </cell>
          <cell r="D65">
            <v>202</v>
          </cell>
          <cell r="E65">
            <v>202</v>
          </cell>
        </row>
        <row r="66">
          <cell r="C66" t="str">
            <v>KOTPAD</v>
          </cell>
          <cell r="D66">
            <v>168</v>
          </cell>
          <cell r="E66">
            <v>168</v>
          </cell>
        </row>
        <row r="67">
          <cell r="C67" t="str">
            <v>KUCHINDA</v>
          </cell>
          <cell r="D67">
            <v>134</v>
          </cell>
          <cell r="E67">
            <v>134</v>
          </cell>
        </row>
        <row r="68">
          <cell r="C68" t="str">
            <v>MALKANGIRI</v>
          </cell>
          <cell r="D68">
            <v>202</v>
          </cell>
          <cell r="E68">
            <v>202</v>
          </cell>
        </row>
        <row r="69">
          <cell r="C69" t="str">
            <v>MANGALPUR</v>
          </cell>
          <cell r="D69">
            <v>137</v>
          </cell>
          <cell r="E69">
            <v>137</v>
          </cell>
        </row>
        <row r="70">
          <cell r="C70" t="str">
            <v>NABARANGPUR</v>
          </cell>
          <cell r="D70">
            <v>168</v>
          </cell>
          <cell r="E70">
            <v>168</v>
          </cell>
        </row>
        <row r="71">
          <cell r="C71" t="str">
            <v>NAYAGARH</v>
          </cell>
          <cell r="D71">
            <v>118</v>
          </cell>
          <cell r="E71">
            <v>118</v>
          </cell>
        </row>
        <row r="72">
          <cell r="C72" t="str">
            <v>NIALI</v>
          </cell>
          <cell r="D72">
            <v>114</v>
          </cell>
          <cell r="E72">
            <v>114</v>
          </cell>
        </row>
        <row r="73">
          <cell r="C73" t="str">
            <v>NIMAPARA</v>
          </cell>
          <cell r="D73">
            <v>101</v>
          </cell>
          <cell r="E73">
            <v>101</v>
          </cell>
        </row>
        <row r="74">
          <cell r="C74" t="str">
            <v>NIRAKARPUR</v>
          </cell>
          <cell r="D74">
            <v>101</v>
          </cell>
          <cell r="E74">
            <v>101</v>
          </cell>
        </row>
        <row r="75">
          <cell r="C75" t="str">
            <v>PALLAHARA</v>
          </cell>
          <cell r="D75">
            <v>118</v>
          </cell>
          <cell r="E75">
            <v>118</v>
          </cell>
        </row>
        <row r="76">
          <cell r="C76" t="str">
            <v>PANIKOILI</v>
          </cell>
          <cell r="D76">
            <v>118</v>
          </cell>
          <cell r="E76">
            <v>101</v>
          </cell>
        </row>
        <row r="77">
          <cell r="C77" t="str">
            <v>PAPADAHANDI</v>
          </cell>
          <cell r="D77">
            <v>202</v>
          </cell>
          <cell r="E77">
            <v>202</v>
          </cell>
        </row>
        <row r="78">
          <cell r="C78" t="str">
            <v>PARADEEP</v>
          </cell>
          <cell r="D78">
            <v>101</v>
          </cell>
          <cell r="E78">
            <v>101</v>
          </cell>
        </row>
        <row r="79">
          <cell r="C79" t="str">
            <v>PATTAMUNDAI</v>
          </cell>
          <cell r="D79">
            <v>101</v>
          </cell>
          <cell r="E79">
            <v>101</v>
          </cell>
        </row>
        <row r="80">
          <cell r="C80" t="str">
            <v>PHULBANI</v>
          </cell>
          <cell r="D80">
            <v>134</v>
          </cell>
          <cell r="E80">
            <v>134</v>
          </cell>
        </row>
        <row r="81">
          <cell r="C81" t="str">
            <v>PIPILI</v>
          </cell>
          <cell r="D81">
            <v>101</v>
          </cell>
          <cell r="E81">
            <v>101</v>
          </cell>
        </row>
        <row r="82">
          <cell r="C82" t="str">
            <v>PURI</v>
          </cell>
          <cell r="D82">
            <v>101</v>
          </cell>
          <cell r="E82">
            <v>101</v>
          </cell>
        </row>
        <row r="83">
          <cell r="C83" t="str">
            <v>RAJ SUNAKHALA</v>
          </cell>
          <cell r="D83">
            <v>101</v>
          </cell>
          <cell r="E83">
            <v>101</v>
          </cell>
        </row>
        <row r="84">
          <cell r="C84" t="str">
            <v>RAJGANGPUR</v>
          </cell>
          <cell r="D84">
            <v>202</v>
          </cell>
          <cell r="E84">
            <v>168</v>
          </cell>
        </row>
        <row r="85">
          <cell r="C85" t="str">
            <v>RAYAGADA</v>
          </cell>
          <cell r="D85">
            <v>168</v>
          </cell>
          <cell r="E85">
            <v>168</v>
          </cell>
        </row>
        <row r="86">
          <cell r="C86" t="str">
            <v>ROURKELA</v>
          </cell>
          <cell r="D86">
            <v>168</v>
          </cell>
          <cell r="E86">
            <v>168</v>
          </cell>
        </row>
        <row r="87">
          <cell r="C87" t="str">
            <v>SAHADEV KHUNTA</v>
          </cell>
          <cell r="D87">
            <v>118</v>
          </cell>
          <cell r="E87">
            <v>118</v>
          </cell>
        </row>
        <row r="88">
          <cell r="C88" t="str">
            <v>SAKHIGOPAL</v>
          </cell>
          <cell r="D88">
            <v>101</v>
          </cell>
          <cell r="E88">
            <v>101</v>
          </cell>
        </row>
        <row r="89">
          <cell r="C89" t="str">
            <v>SALIPUR</v>
          </cell>
          <cell r="D89">
            <v>101</v>
          </cell>
          <cell r="E89">
            <v>101</v>
          </cell>
        </row>
        <row r="90">
          <cell r="C90" t="str">
            <v>SAMBALPUR</v>
          </cell>
          <cell r="D90">
            <v>168</v>
          </cell>
          <cell r="E90">
            <v>168</v>
          </cell>
        </row>
        <row r="91">
          <cell r="C91" t="str">
            <v>SIMILIGUDA</v>
          </cell>
          <cell r="D91">
            <v>202</v>
          </cell>
          <cell r="E91">
            <v>202</v>
          </cell>
        </row>
        <row r="92">
          <cell r="C92" t="str">
            <v>SOMAPATNA</v>
          </cell>
          <cell r="D92">
            <v>168</v>
          </cell>
          <cell r="E92">
            <v>168</v>
          </cell>
        </row>
        <row r="93">
          <cell r="C93" t="str">
            <v>SONEPUR</v>
          </cell>
          <cell r="D93">
            <v>134</v>
          </cell>
          <cell r="E93">
            <v>134</v>
          </cell>
        </row>
        <row r="94">
          <cell r="C94" t="str">
            <v>SORO</v>
          </cell>
          <cell r="D94">
            <v>118</v>
          </cell>
          <cell r="E94">
            <v>118</v>
          </cell>
        </row>
        <row r="95">
          <cell r="C95" t="str">
            <v>SUNABEDA</v>
          </cell>
          <cell r="D95">
            <v>168</v>
          </cell>
          <cell r="E95">
            <v>168</v>
          </cell>
        </row>
        <row r="96">
          <cell r="C96" t="str">
            <v>SUNDERGARH</v>
          </cell>
          <cell r="D96">
            <v>168</v>
          </cell>
          <cell r="E96">
            <v>168</v>
          </cell>
        </row>
        <row r="97">
          <cell r="C97" t="str">
            <v>TALCHER</v>
          </cell>
          <cell r="D97">
            <v>118</v>
          </cell>
          <cell r="E97">
            <v>118</v>
          </cell>
        </row>
        <row r="98">
          <cell r="C98" t="str">
            <v>TIRTOL</v>
          </cell>
          <cell r="D98">
            <v>101</v>
          </cell>
          <cell r="E98">
            <v>101</v>
          </cell>
        </row>
        <row r="99">
          <cell r="C99" t="str">
            <v>UDALA</v>
          </cell>
          <cell r="D99">
            <v>134</v>
          </cell>
          <cell r="E99">
            <v>134</v>
          </cell>
        </row>
        <row r="100">
          <cell r="C100" t="str">
            <v>UMERKOT</v>
          </cell>
          <cell r="D100">
            <v>202</v>
          </cell>
          <cell r="E100">
            <v>202</v>
          </cell>
        </row>
        <row r="101">
          <cell r="C101" t="str">
            <v>SUNEBEDA</v>
          </cell>
          <cell r="D101">
            <v>168</v>
          </cell>
          <cell r="E101">
            <v>168</v>
          </cell>
        </row>
        <row r="102">
          <cell r="C102" t="str">
            <v>RAIRANGPUR</v>
          </cell>
          <cell r="D102">
            <v>168</v>
          </cell>
          <cell r="E102">
            <v>168</v>
          </cell>
        </row>
        <row r="103">
          <cell r="C103" t="str">
            <v>RAIGHAR</v>
          </cell>
          <cell r="D103">
            <v>202</v>
          </cell>
          <cell r="E103">
            <v>202</v>
          </cell>
        </row>
        <row r="104">
          <cell r="C104" t="str">
            <v>JASIPUR</v>
          </cell>
          <cell r="D104">
            <v>168</v>
          </cell>
          <cell r="E104">
            <v>168</v>
          </cell>
        </row>
        <row r="105">
          <cell r="C105" t="str">
            <v>BAHALDA</v>
          </cell>
          <cell r="D105">
            <v>168</v>
          </cell>
          <cell r="E105">
            <v>168</v>
          </cell>
        </row>
        <row r="106">
          <cell r="C106" t="str">
            <v>NUAPATNA</v>
          </cell>
          <cell r="D106">
            <v>118</v>
          </cell>
          <cell r="E106">
            <v>118</v>
          </cell>
        </row>
        <row r="107">
          <cell r="C107" t="str">
            <v>NARSINGHPUR</v>
          </cell>
          <cell r="D107">
            <v>118</v>
          </cell>
          <cell r="E107">
            <v>118</v>
          </cell>
        </row>
        <row r="108">
          <cell r="C108" t="str">
            <v>BARI</v>
          </cell>
          <cell r="D108">
            <v>137</v>
          </cell>
          <cell r="E108">
            <v>137</v>
          </cell>
        </row>
        <row r="109">
          <cell r="C109" t="str">
            <v>PARALAKHEMUNDI</v>
          </cell>
          <cell r="D109">
            <v>168</v>
          </cell>
          <cell r="E109">
            <v>168</v>
          </cell>
        </row>
        <row r="110">
          <cell r="C110" t="str">
            <v>JHARPOKHARIA</v>
          </cell>
          <cell r="D110">
            <v>168</v>
          </cell>
          <cell r="E110">
            <v>134</v>
          </cell>
        </row>
        <row r="111">
          <cell r="C111" t="str">
            <v>BARAGARH</v>
          </cell>
          <cell r="D111">
            <v>168</v>
          </cell>
          <cell r="E111">
            <v>168</v>
          </cell>
        </row>
        <row r="112">
          <cell r="C112" t="str">
            <v>BANDHABAHAL</v>
          </cell>
          <cell r="D112">
            <v>168</v>
          </cell>
          <cell r="E112">
            <v>168</v>
          </cell>
        </row>
        <row r="113">
          <cell r="C113" t="str">
            <v>JODA</v>
          </cell>
          <cell r="D113">
            <v>168</v>
          </cell>
          <cell r="E113">
            <v>134</v>
          </cell>
        </row>
        <row r="114">
          <cell r="C114" t="str">
            <v>UTTARA</v>
          </cell>
          <cell r="D114">
            <v>101</v>
          </cell>
          <cell r="E114">
            <v>101</v>
          </cell>
        </row>
        <row r="115">
          <cell r="C115" t="str">
            <v>RENGALI</v>
          </cell>
          <cell r="D115">
            <v>168</v>
          </cell>
          <cell r="E115">
            <v>168</v>
          </cell>
        </row>
        <row r="116">
          <cell r="C116" t="str">
            <v>BALIKUDA</v>
          </cell>
          <cell r="D116">
            <v>134</v>
          </cell>
          <cell r="E116">
            <v>101</v>
          </cell>
        </row>
        <row r="117">
          <cell r="C117" t="str">
            <v>ANANDAPUR</v>
          </cell>
          <cell r="D117">
            <v>168</v>
          </cell>
          <cell r="E117">
            <v>118</v>
          </cell>
        </row>
        <row r="118">
          <cell r="C118" t="str">
            <v>BIRAMITRAPUR</v>
          </cell>
          <cell r="D118">
            <v>202</v>
          </cell>
          <cell r="E118">
            <v>168</v>
          </cell>
        </row>
        <row r="119">
          <cell r="C119" t="str">
            <v>DHAMANAHANDI</v>
          </cell>
          <cell r="D119">
            <v>202</v>
          </cell>
          <cell r="E119">
            <v>202</v>
          </cell>
        </row>
        <row r="120">
          <cell r="C120" t="str">
            <v>KESINGA</v>
          </cell>
          <cell r="D120">
            <v>202</v>
          </cell>
          <cell r="E120">
            <v>202</v>
          </cell>
        </row>
        <row r="121">
          <cell r="C121" t="str">
            <v>BRAJARAJNAGAR</v>
          </cell>
          <cell r="D121">
            <v>202</v>
          </cell>
          <cell r="E121">
            <v>202</v>
          </cell>
        </row>
        <row r="122">
          <cell r="C122" t="str">
            <v>KHUNTA</v>
          </cell>
          <cell r="E122">
            <v>189</v>
          </cell>
        </row>
        <row r="123">
          <cell r="C123" t="str">
            <v>KALAPATHAR</v>
          </cell>
          <cell r="E123">
            <v>118</v>
          </cell>
        </row>
        <row r="124">
          <cell r="C124" t="str">
            <v>TANGI</v>
          </cell>
          <cell r="E124">
            <v>118</v>
          </cell>
        </row>
        <row r="125">
          <cell r="C125" t="str">
            <v>KAMAKHYANAGAR</v>
          </cell>
          <cell r="E125">
            <v>118</v>
          </cell>
        </row>
        <row r="126">
          <cell r="C126" t="str">
            <v>MERAMUNDALI</v>
          </cell>
          <cell r="E126">
            <v>118</v>
          </cell>
        </row>
        <row r="127">
          <cell r="C127" t="str">
            <v>KHAMAR</v>
          </cell>
          <cell r="E127">
            <v>134</v>
          </cell>
        </row>
        <row r="128">
          <cell r="C128" t="str">
            <v>PARJANG</v>
          </cell>
          <cell r="E128">
            <v>134</v>
          </cell>
        </row>
        <row r="129">
          <cell r="C129" t="str">
            <v>AINTHAPALI</v>
          </cell>
          <cell r="E129">
            <v>168</v>
          </cell>
        </row>
        <row r="130">
          <cell r="C130" t="str">
            <v>BAITARANI ROAD</v>
          </cell>
          <cell r="E130">
            <v>118</v>
          </cell>
        </row>
        <row r="131">
          <cell r="C131" t="str">
            <v>NTPC KANIHA</v>
          </cell>
          <cell r="E131">
            <v>118</v>
          </cell>
        </row>
        <row r="132">
          <cell r="C132" t="str">
            <v>PAIKAMAL</v>
          </cell>
          <cell r="E132">
            <v>202</v>
          </cell>
        </row>
        <row r="133">
          <cell r="C133" t="str">
            <v>NUAPADA</v>
          </cell>
          <cell r="E133">
            <v>202</v>
          </cell>
        </row>
        <row r="134">
          <cell r="C134" t="str">
            <v>NARLA</v>
          </cell>
          <cell r="E134">
            <v>202</v>
          </cell>
        </row>
        <row r="135">
          <cell r="C135" t="str">
            <v>BHUBAN</v>
          </cell>
          <cell r="E135">
            <v>118</v>
          </cell>
        </row>
        <row r="136">
          <cell r="C136" t="str">
            <v>GODBHAGA</v>
          </cell>
          <cell r="E136">
            <v>202</v>
          </cell>
        </row>
        <row r="137">
          <cell r="C137" t="str">
            <v>DEOGARH</v>
          </cell>
          <cell r="E137">
            <v>168</v>
          </cell>
        </row>
        <row r="138">
          <cell r="C138" t="str">
            <v>BELPAHAR</v>
          </cell>
          <cell r="E138">
            <v>202</v>
          </cell>
        </row>
        <row r="139">
          <cell r="C139" t="str">
            <v>SOHELA</v>
          </cell>
          <cell r="E139">
            <v>202</v>
          </cell>
        </row>
        <row r="140">
          <cell r="C140" t="str">
            <v>TARBHA</v>
          </cell>
          <cell r="E140">
            <v>202</v>
          </cell>
        </row>
        <row r="141">
          <cell r="C141" t="str">
            <v>LOISINGHA</v>
          </cell>
          <cell r="E141">
            <v>202</v>
          </cell>
        </row>
        <row r="142">
          <cell r="C142" t="str">
            <v>REDHAKHOL</v>
          </cell>
          <cell r="E142">
            <v>202</v>
          </cell>
        </row>
        <row r="143">
          <cell r="C143" t="str">
            <v>PATNAGARH</v>
          </cell>
          <cell r="E143">
            <v>202</v>
          </cell>
        </row>
        <row r="144">
          <cell r="C144" t="str">
            <v>BARPALI</v>
          </cell>
          <cell r="E144">
            <v>202</v>
          </cell>
        </row>
        <row r="145">
          <cell r="C145" t="str">
            <v>DHANUPALI</v>
          </cell>
          <cell r="E145">
            <v>189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tabSelected="1" topLeftCell="A130" workbookViewId="0">
      <selection activeCell="N150" sqref="N150"/>
    </sheetView>
  </sheetViews>
  <sheetFormatPr defaultRowHeight="15"/>
  <cols>
    <col min="1" max="1" width="5" style="9" customWidth="1"/>
    <col min="2" max="2" width="9.7109375" style="9" bestFit="1" customWidth="1"/>
    <col min="3" max="3" width="12.7109375" style="9" bestFit="1" customWidth="1"/>
    <col min="4" max="4" width="8.7109375" style="9" bestFit="1" customWidth="1"/>
    <col min="5" max="5" width="6.42578125" style="9" bestFit="1" customWidth="1"/>
    <col min="6" max="6" width="17.5703125" style="9" bestFit="1" customWidth="1"/>
    <col min="7" max="7" width="5.7109375" style="9" customWidth="1"/>
    <col min="8" max="8" width="7" style="9" customWidth="1"/>
    <col min="9" max="9" width="6.7109375" style="10" customWidth="1"/>
    <col min="10" max="10" width="7.140625" style="10" bestFit="1" customWidth="1"/>
    <col min="11" max="11" width="6.42578125" style="10" bestFit="1" customWidth="1"/>
    <col min="12" max="12" width="8.5703125" style="10" bestFit="1" customWidth="1"/>
    <col min="13" max="13" width="12.5703125" style="10" customWidth="1"/>
    <col min="14" max="14" width="38.28515625" style="9" bestFit="1" customWidth="1"/>
    <col min="15" max="16384" width="9.140625" style="9"/>
  </cols>
  <sheetData>
    <row r="1" spans="1:14" ht="15.75" thickBot="1"/>
    <row r="2" spans="1:14" ht="81.75" customHeight="1" thickBot="1">
      <c r="A2" s="47"/>
      <c r="B2" s="48"/>
      <c r="C2" s="48"/>
      <c r="D2" s="48"/>
      <c r="E2" s="48"/>
      <c r="F2" s="49"/>
      <c r="G2" s="38" t="s">
        <v>25</v>
      </c>
      <c r="H2" s="39"/>
      <c r="I2" s="39"/>
      <c r="J2" s="39"/>
      <c r="K2" s="39"/>
      <c r="L2" s="39"/>
      <c r="M2" s="40"/>
    </row>
    <row r="3" spans="1:14" ht="78" customHeight="1" thickBot="1">
      <c r="A3" s="44" t="s">
        <v>472</v>
      </c>
      <c r="B3" s="45"/>
      <c r="C3" s="45"/>
      <c r="D3" s="45"/>
      <c r="E3" s="45"/>
      <c r="F3" s="46"/>
      <c r="G3" s="41" t="s">
        <v>474</v>
      </c>
      <c r="H3" s="42"/>
      <c r="I3" s="42"/>
      <c r="J3" s="42"/>
      <c r="K3" s="42"/>
      <c r="L3" s="42"/>
      <c r="M3" s="43"/>
    </row>
    <row r="4" spans="1:14" s="1" customFormat="1">
      <c r="A4" s="5" t="s">
        <v>19</v>
      </c>
      <c r="B4" s="6" t="s">
        <v>20</v>
      </c>
      <c r="C4" s="6" t="s">
        <v>21</v>
      </c>
      <c r="D4" s="6" t="s">
        <v>32</v>
      </c>
      <c r="E4" s="6" t="s">
        <v>22</v>
      </c>
      <c r="F4" s="6" t="s">
        <v>23</v>
      </c>
      <c r="G4" s="6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8" t="s">
        <v>107</v>
      </c>
      <c r="N4" s="3" t="s">
        <v>56</v>
      </c>
    </row>
    <row r="5" spans="1:14" s="2" customFormat="1">
      <c r="A5" s="22">
        <v>1</v>
      </c>
      <c r="B5" s="11" t="s">
        <v>108</v>
      </c>
      <c r="C5" s="11" t="s">
        <v>109</v>
      </c>
      <c r="D5" s="11" t="s">
        <v>110</v>
      </c>
      <c r="E5" s="12" t="s">
        <v>12</v>
      </c>
      <c r="F5" s="11" t="s">
        <v>111</v>
      </c>
      <c r="G5" s="11">
        <v>1</v>
      </c>
      <c r="H5" s="26">
        <f>VLOOKUP(F5,'[1]HINDUSTAN CYCLE'!$C$4:$E$146,3,FALSE)</f>
        <v>118</v>
      </c>
      <c r="I5" s="13">
        <f t="shared" ref="I5:I36" si="0">G5*2</f>
        <v>2</v>
      </c>
      <c r="J5" s="13">
        <f t="shared" ref="J5:J36" si="1">G5*10</f>
        <v>10</v>
      </c>
      <c r="K5" s="13">
        <v>25</v>
      </c>
      <c r="L5" s="13">
        <f t="shared" ref="L5:L36" si="2">G5*H5+I5+J5+K5</f>
        <v>155</v>
      </c>
      <c r="M5" s="23"/>
      <c r="N5" s="14" t="s">
        <v>112</v>
      </c>
    </row>
    <row r="6" spans="1:14" s="2" customFormat="1">
      <c r="A6" s="22">
        <v>2</v>
      </c>
      <c r="B6" s="11" t="s">
        <v>108</v>
      </c>
      <c r="C6" s="11" t="s">
        <v>113</v>
      </c>
      <c r="D6" s="11" t="s">
        <v>114</v>
      </c>
      <c r="E6" s="12" t="s">
        <v>12</v>
      </c>
      <c r="F6" s="11" t="s">
        <v>115</v>
      </c>
      <c r="G6" s="11">
        <v>5</v>
      </c>
      <c r="H6" s="26">
        <f>VLOOKUP(F6,'[1]HINDUSTAN CYCLE'!$C$4:$E$146,3,FALSE)</f>
        <v>168</v>
      </c>
      <c r="I6" s="13">
        <f t="shared" si="0"/>
        <v>10</v>
      </c>
      <c r="J6" s="13">
        <f t="shared" si="1"/>
        <v>50</v>
      </c>
      <c r="K6" s="13">
        <v>25</v>
      </c>
      <c r="L6" s="13">
        <f t="shared" si="2"/>
        <v>925</v>
      </c>
      <c r="M6" s="23"/>
      <c r="N6" s="14" t="s">
        <v>116</v>
      </c>
    </row>
    <row r="7" spans="1:14" s="2" customFormat="1">
      <c r="A7" s="22">
        <v>3</v>
      </c>
      <c r="B7" s="11" t="s">
        <v>108</v>
      </c>
      <c r="C7" s="11" t="s">
        <v>117</v>
      </c>
      <c r="D7" s="11" t="s">
        <v>118</v>
      </c>
      <c r="E7" s="12" t="s">
        <v>12</v>
      </c>
      <c r="F7" s="11" t="s">
        <v>24</v>
      </c>
      <c r="G7" s="11">
        <v>2</v>
      </c>
      <c r="H7" s="26">
        <f>VLOOKUP(F7,'[1]HINDUSTAN CYCLE'!$C$4:$E$146,3,FALSE)</f>
        <v>168</v>
      </c>
      <c r="I7" s="13">
        <f t="shared" si="0"/>
        <v>4</v>
      </c>
      <c r="J7" s="13">
        <f t="shared" si="1"/>
        <v>20</v>
      </c>
      <c r="K7" s="13">
        <v>25</v>
      </c>
      <c r="L7" s="13">
        <f t="shared" si="2"/>
        <v>385</v>
      </c>
      <c r="M7" s="23"/>
      <c r="N7" s="14" t="s">
        <v>65</v>
      </c>
    </row>
    <row r="8" spans="1:14" s="2" customFormat="1">
      <c r="A8" s="22">
        <v>4</v>
      </c>
      <c r="B8" s="11" t="s">
        <v>108</v>
      </c>
      <c r="C8" s="11" t="s">
        <v>119</v>
      </c>
      <c r="D8" s="11" t="s">
        <v>120</v>
      </c>
      <c r="E8" s="12" t="s">
        <v>12</v>
      </c>
      <c r="F8" s="11" t="s">
        <v>47</v>
      </c>
      <c r="G8" s="11">
        <v>5</v>
      </c>
      <c r="H8" s="26">
        <f>VLOOKUP(F8,'[1]HINDUSTAN CYCLE'!$C$4:$E$146,3,FALSE)</f>
        <v>168</v>
      </c>
      <c r="I8" s="13">
        <f t="shared" si="0"/>
        <v>10</v>
      </c>
      <c r="J8" s="13">
        <f t="shared" si="1"/>
        <v>50</v>
      </c>
      <c r="K8" s="13">
        <v>25</v>
      </c>
      <c r="L8" s="13">
        <f t="shared" si="2"/>
        <v>925</v>
      </c>
      <c r="M8" s="23"/>
      <c r="N8" s="14" t="s">
        <v>121</v>
      </c>
    </row>
    <row r="9" spans="1:14" s="2" customFormat="1">
      <c r="A9" s="22">
        <v>5</v>
      </c>
      <c r="B9" s="11" t="s">
        <v>108</v>
      </c>
      <c r="C9" s="11" t="s">
        <v>122</v>
      </c>
      <c r="D9" s="11" t="s">
        <v>123</v>
      </c>
      <c r="E9" s="12" t="s">
        <v>12</v>
      </c>
      <c r="F9" s="11" t="s">
        <v>6</v>
      </c>
      <c r="G9" s="11">
        <v>3</v>
      </c>
      <c r="H9" s="26">
        <f>VLOOKUP(F9,'[1]HINDUSTAN CYCLE'!$C$4:$E$146,3,FALSE)</f>
        <v>134</v>
      </c>
      <c r="I9" s="13">
        <f t="shared" si="0"/>
        <v>6</v>
      </c>
      <c r="J9" s="13">
        <f t="shared" si="1"/>
        <v>30</v>
      </c>
      <c r="K9" s="13">
        <v>25</v>
      </c>
      <c r="L9" s="13">
        <f t="shared" si="2"/>
        <v>463</v>
      </c>
      <c r="M9" s="23"/>
      <c r="N9" s="14" t="s">
        <v>66</v>
      </c>
    </row>
    <row r="10" spans="1:14" s="2" customFormat="1">
      <c r="A10" s="22">
        <v>6</v>
      </c>
      <c r="B10" s="11" t="s">
        <v>108</v>
      </c>
      <c r="C10" s="11" t="s">
        <v>124</v>
      </c>
      <c r="D10" s="11" t="s">
        <v>125</v>
      </c>
      <c r="E10" s="12" t="s">
        <v>12</v>
      </c>
      <c r="F10" s="11" t="s">
        <v>9</v>
      </c>
      <c r="G10" s="11">
        <v>10</v>
      </c>
      <c r="H10" s="26">
        <f>VLOOKUP(F10,'[1]HINDUSTAN CYCLE'!$C$4:$E$146,3,FALSE)</f>
        <v>134</v>
      </c>
      <c r="I10" s="13">
        <f t="shared" si="0"/>
        <v>20</v>
      </c>
      <c r="J10" s="13">
        <f t="shared" si="1"/>
        <v>100</v>
      </c>
      <c r="K10" s="13">
        <v>25</v>
      </c>
      <c r="L10" s="13">
        <f t="shared" si="2"/>
        <v>1485</v>
      </c>
      <c r="M10" s="23"/>
      <c r="N10" s="14" t="s">
        <v>126</v>
      </c>
    </row>
    <row r="11" spans="1:14" s="2" customFormat="1">
      <c r="A11" s="22">
        <v>7</v>
      </c>
      <c r="B11" s="11" t="s">
        <v>127</v>
      </c>
      <c r="C11" s="11" t="s">
        <v>128</v>
      </c>
      <c r="D11" s="11" t="s">
        <v>129</v>
      </c>
      <c r="E11" s="12" t="s">
        <v>12</v>
      </c>
      <c r="F11" s="11" t="s">
        <v>26</v>
      </c>
      <c r="G11" s="11">
        <v>1</v>
      </c>
      <c r="H11" s="26">
        <f>VLOOKUP(F11,'[1]HINDUSTAN CYCLE'!$C$4:$E$146,3,FALSE)</f>
        <v>101</v>
      </c>
      <c r="I11" s="13">
        <f t="shared" si="0"/>
        <v>2</v>
      </c>
      <c r="J11" s="13">
        <f t="shared" si="1"/>
        <v>10</v>
      </c>
      <c r="K11" s="13">
        <v>25</v>
      </c>
      <c r="L11" s="13">
        <f t="shared" si="2"/>
        <v>138</v>
      </c>
      <c r="M11" s="23"/>
      <c r="N11" s="14" t="s">
        <v>130</v>
      </c>
    </row>
    <row r="12" spans="1:14" s="2" customFormat="1">
      <c r="A12" s="22">
        <v>8</v>
      </c>
      <c r="B12" s="11" t="s">
        <v>127</v>
      </c>
      <c r="C12" s="11" t="s">
        <v>131</v>
      </c>
      <c r="D12" s="11" t="s">
        <v>132</v>
      </c>
      <c r="E12" s="12" t="s">
        <v>12</v>
      </c>
      <c r="F12" s="11" t="s">
        <v>71</v>
      </c>
      <c r="G12" s="11">
        <v>6</v>
      </c>
      <c r="H12" s="26">
        <f>VLOOKUP(F12,'[1]HINDUSTAN CYCLE'!$C$4:$E$146,3,FALSE)</f>
        <v>202</v>
      </c>
      <c r="I12" s="13">
        <f t="shared" si="0"/>
        <v>12</v>
      </c>
      <c r="J12" s="13">
        <f t="shared" si="1"/>
        <v>60</v>
      </c>
      <c r="K12" s="13">
        <v>25</v>
      </c>
      <c r="L12" s="13">
        <f t="shared" si="2"/>
        <v>1309</v>
      </c>
      <c r="M12" s="23"/>
      <c r="N12" s="14" t="s">
        <v>72</v>
      </c>
    </row>
    <row r="13" spans="1:14" s="2" customFormat="1">
      <c r="A13" s="22">
        <v>9</v>
      </c>
      <c r="B13" s="11" t="s">
        <v>127</v>
      </c>
      <c r="C13" s="11" t="s">
        <v>133</v>
      </c>
      <c r="D13" s="11" t="s">
        <v>134</v>
      </c>
      <c r="E13" s="12" t="s">
        <v>12</v>
      </c>
      <c r="F13" s="11" t="s">
        <v>2</v>
      </c>
      <c r="G13" s="11">
        <v>2</v>
      </c>
      <c r="H13" s="26">
        <f>VLOOKUP(F13,'[1]HINDUSTAN CYCLE'!$C$4:$E$146,3,FALSE)</f>
        <v>168</v>
      </c>
      <c r="I13" s="13">
        <f t="shared" si="0"/>
        <v>4</v>
      </c>
      <c r="J13" s="13">
        <f t="shared" si="1"/>
        <v>20</v>
      </c>
      <c r="K13" s="13">
        <v>25</v>
      </c>
      <c r="L13" s="13">
        <f t="shared" si="2"/>
        <v>385</v>
      </c>
      <c r="M13" s="23"/>
      <c r="N13" s="14" t="s">
        <v>80</v>
      </c>
    </row>
    <row r="14" spans="1:14" s="2" customFormat="1">
      <c r="A14" s="22">
        <v>10</v>
      </c>
      <c r="B14" s="11" t="s">
        <v>127</v>
      </c>
      <c r="C14" s="11" t="s">
        <v>135</v>
      </c>
      <c r="D14" s="11" t="s">
        <v>136</v>
      </c>
      <c r="E14" s="12" t="s">
        <v>12</v>
      </c>
      <c r="F14" s="11" t="s">
        <v>27</v>
      </c>
      <c r="G14" s="11">
        <v>5</v>
      </c>
      <c r="H14" s="26">
        <f>VLOOKUP(F14,'[1]HINDUSTAN CYCLE'!$C$4:$E$146,3,FALSE)</f>
        <v>202</v>
      </c>
      <c r="I14" s="13">
        <f t="shared" si="0"/>
        <v>10</v>
      </c>
      <c r="J14" s="13">
        <f t="shared" si="1"/>
        <v>50</v>
      </c>
      <c r="K14" s="13">
        <v>25</v>
      </c>
      <c r="L14" s="13">
        <f t="shared" si="2"/>
        <v>1095</v>
      </c>
      <c r="M14" s="23"/>
      <c r="N14" s="14" t="s">
        <v>88</v>
      </c>
    </row>
    <row r="15" spans="1:14" s="2" customFormat="1">
      <c r="A15" s="22">
        <v>11</v>
      </c>
      <c r="B15" s="11" t="s">
        <v>127</v>
      </c>
      <c r="C15" s="11" t="s">
        <v>137</v>
      </c>
      <c r="D15" s="11" t="s">
        <v>138</v>
      </c>
      <c r="E15" s="12" t="s">
        <v>12</v>
      </c>
      <c r="F15" s="11" t="s">
        <v>139</v>
      </c>
      <c r="G15" s="11">
        <v>7</v>
      </c>
      <c r="H15" s="26">
        <f>VLOOKUP(F15,'[1]HINDUSTAN CYCLE'!$C$4:$E$146,3,FALSE)</f>
        <v>134</v>
      </c>
      <c r="I15" s="13">
        <f t="shared" si="0"/>
        <v>14</v>
      </c>
      <c r="J15" s="13">
        <f t="shared" si="1"/>
        <v>70</v>
      </c>
      <c r="K15" s="13">
        <v>25</v>
      </c>
      <c r="L15" s="13">
        <f t="shared" si="2"/>
        <v>1047</v>
      </c>
      <c r="M15" s="23"/>
      <c r="N15" s="14" t="s">
        <v>140</v>
      </c>
    </row>
    <row r="16" spans="1:14" s="2" customFormat="1">
      <c r="A16" s="22">
        <v>12</v>
      </c>
      <c r="B16" s="11" t="s">
        <v>141</v>
      </c>
      <c r="C16" s="11" t="s">
        <v>142</v>
      </c>
      <c r="D16" s="11" t="s">
        <v>143</v>
      </c>
      <c r="E16" s="12" t="s">
        <v>12</v>
      </c>
      <c r="F16" s="11" t="s">
        <v>26</v>
      </c>
      <c r="G16" s="11">
        <v>2</v>
      </c>
      <c r="H16" s="26">
        <f>VLOOKUP(F16,'[1]HINDUSTAN CYCLE'!$C$4:$E$146,3,FALSE)</f>
        <v>101</v>
      </c>
      <c r="I16" s="13">
        <f t="shared" si="0"/>
        <v>4</v>
      </c>
      <c r="J16" s="13">
        <f t="shared" si="1"/>
        <v>20</v>
      </c>
      <c r="K16" s="13">
        <v>25</v>
      </c>
      <c r="L16" s="13">
        <f t="shared" si="2"/>
        <v>251</v>
      </c>
      <c r="M16" s="23"/>
      <c r="N16" s="14" t="s">
        <v>130</v>
      </c>
    </row>
    <row r="17" spans="1:14" s="2" customFormat="1">
      <c r="A17" s="22">
        <v>13</v>
      </c>
      <c r="B17" s="11" t="s">
        <v>141</v>
      </c>
      <c r="C17" s="11" t="s">
        <v>144</v>
      </c>
      <c r="D17" s="11" t="s">
        <v>145</v>
      </c>
      <c r="E17" s="12" t="s">
        <v>12</v>
      </c>
      <c r="F17" s="11" t="s">
        <v>5</v>
      </c>
      <c r="G17" s="11">
        <v>4</v>
      </c>
      <c r="H17" s="26">
        <f>VLOOKUP(F17,'[1]HINDUSTAN CYCLE'!$C$4:$E$146,3,FALSE)</f>
        <v>101</v>
      </c>
      <c r="I17" s="13">
        <f t="shared" si="0"/>
        <v>8</v>
      </c>
      <c r="J17" s="13">
        <f t="shared" si="1"/>
        <v>40</v>
      </c>
      <c r="K17" s="13">
        <v>25</v>
      </c>
      <c r="L17" s="13">
        <f t="shared" si="2"/>
        <v>477</v>
      </c>
      <c r="M17" s="23"/>
      <c r="N17" s="14" t="s">
        <v>146</v>
      </c>
    </row>
    <row r="18" spans="1:14" s="2" customFormat="1">
      <c r="A18" s="22">
        <v>14</v>
      </c>
      <c r="B18" s="11" t="s">
        <v>141</v>
      </c>
      <c r="C18" s="11" t="s">
        <v>147</v>
      </c>
      <c r="D18" s="11" t="s">
        <v>148</v>
      </c>
      <c r="E18" s="12" t="s">
        <v>12</v>
      </c>
      <c r="F18" s="11" t="s">
        <v>11</v>
      </c>
      <c r="G18" s="11">
        <v>1</v>
      </c>
      <c r="H18" s="26">
        <f>VLOOKUP(F18,'[1]HINDUSTAN CYCLE'!$C$4:$E$146,3,FALSE)</f>
        <v>101</v>
      </c>
      <c r="I18" s="13">
        <f t="shared" si="0"/>
        <v>2</v>
      </c>
      <c r="J18" s="13">
        <f t="shared" si="1"/>
        <v>10</v>
      </c>
      <c r="K18" s="13">
        <v>25</v>
      </c>
      <c r="L18" s="13">
        <f t="shared" si="2"/>
        <v>138</v>
      </c>
      <c r="M18" s="23"/>
      <c r="N18" s="14" t="s">
        <v>78</v>
      </c>
    </row>
    <row r="19" spans="1:14" s="2" customFormat="1">
      <c r="A19" s="22">
        <v>15</v>
      </c>
      <c r="B19" s="11" t="s">
        <v>141</v>
      </c>
      <c r="C19" s="11" t="s">
        <v>149</v>
      </c>
      <c r="D19" s="11" t="s">
        <v>150</v>
      </c>
      <c r="E19" s="12" t="s">
        <v>12</v>
      </c>
      <c r="F19" s="11" t="s">
        <v>151</v>
      </c>
      <c r="G19" s="11">
        <v>5</v>
      </c>
      <c r="H19" s="26">
        <f>VLOOKUP(F19,'[1]HINDUSTAN CYCLE'!$C$4:$E$146,3,FALSE)</f>
        <v>118</v>
      </c>
      <c r="I19" s="13">
        <f t="shared" si="0"/>
        <v>10</v>
      </c>
      <c r="J19" s="13">
        <f t="shared" si="1"/>
        <v>50</v>
      </c>
      <c r="K19" s="13">
        <v>25</v>
      </c>
      <c r="L19" s="13">
        <f t="shared" si="2"/>
        <v>675</v>
      </c>
      <c r="M19" s="23"/>
      <c r="N19" s="14" t="s">
        <v>152</v>
      </c>
    </row>
    <row r="20" spans="1:14" s="2" customFormat="1">
      <c r="A20" s="22">
        <v>16</v>
      </c>
      <c r="B20" s="11" t="s">
        <v>141</v>
      </c>
      <c r="C20" s="11" t="s">
        <v>153</v>
      </c>
      <c r="D20" s="11" t="s">
        <v>154</v>
      </c>
      <c r="E20" s="12" t="s">
        <v>12</v>
      </c>
      <c r="F20" s="11" t="s">
        <v>4</v>
      </c>
      <c r="G20" s="11">
        <v>4</v>
      </c>
      <c r="H20" s="26">
        <f>VLOOKUP(F20,'[1]HINDUSTAN CYCLE'!$C$4:$E$146,3,FALSE)</f>
        <v>168</v>
      </c>
      <c r="I20" s="13">
        <f t="shared" si="0"/>
        <v>8</v>
      </c>
      <c r="J20" s="13">
        <f t="shared" si="1"/>
        <v>40</v>
      </c>
      <c r="K20" s="13">
        <v>25</v>
      </c>
      <c r="L20" s="13">
        <f t="shared" si="2"/>
        <v>745</v>
      </c>
      <c r="M20" s="23"/>
      <c r="N20" s="14" t="s">
        <v>63</v>
      </c>
    </row>
    <row r="21" spans="1:14" s="2" customFormat="1" ht="30">
      <c r="A21" s="24">
        <v>17</v>
      </c>
      <c r="B21" s="18" t="s">
        <v>141</v>
      </c>
      <c r="C21" s="18" t="s">
        <v>155</v>
      </c>
      <c r="D21" s="18" t="s">
        <v>156</v>
      </c>
      <c r="E21" s="19" t="s">
        <v>12</v>
      </c>
      <c r="F21" s="18" t="s">
        <v>31</v>
      </c>
      <c r="G21" s="18">
        <v>3</v>
      </c>
      <c r="H21" s="27">
        <v>150</v>
      </c>
      <c r="I21" s="20">
        <f t="shared" si="0"/>
        <v>6</v>
      </c>
      <c r="J21" s="20">
        <f t="shared" si="1"/>
        <v>30</v>
      </c>
      <c r="K21" s="20">
        <v>25</v>
      </c>
      <c r="L21" s="20">
        <f t="shared" si="2"/>
        <v>511</v>
      </c>
      <c r="M21" s="25" t="s">
        <v>44</v>
      </c>
      <c r="N21" s="21" t="s">
        <v>157</v>
      </c>
    </row>
    <row r="22" spans="1:14" s="2" customFormat="1" ht="30">
      <c r="A22" s="24">
        <v>18</v>
      </c>
      <c r="B22" s="18" t="s">
        <v>141</v>
      </c>
      <c r="C22" s="18" t="s">
        <v>158</v>
      </c>
      <c r="D22" s="18" t="s">
        <v>159</v>
      </c>
      <c r="E22" s="19" t="s">
        <v>12</v>
      </c>
      <c r="F22" s="18" t="s">
        <v>49</v>
      </c>
      <c r="G22" s="18">
        <v>3</v>
      </c>
      <c r="H22" s="27">
        <v>250</v>
      </c>
      <c r="I22" s="20">
        <f t="shared" si="0"/>
        <v>6</v>
      </c>
      <c r="J22" s="20">
        <f t="shared" si="1"/>
        <v>30</v>
      </c>
      <c r="K22" s="20">
        <v>25</v>
      </c>
      <c r="L22" s="20">
        <f t="shared" si="2"/>
        <v>811</v>
      </c>
      <c r="M22" s="25" t="s">
        <v>44</v>
      </c>
      <c r="N22" s="21" t="s">
        <v>160</v>
      </c>
    </row>
    <row r="23" spans="1:14" s="2" customFormat="1">
      <c r="A23" s="24">
        <v>19</v>
      </c>
      <c r="B23" s="18" t="s">
        <v>141</v>
      </c>
      <c r="C23" s="18" t="s">
        <v>158</v>
      </c>
      <c r="D23" s="18" t="s">
        <v>159</v>
      </c>
      <c r="E23" s="19" t="s">
        <v>12</v>
      </c>
      <c r="F23" s="18" t="s">
        <v>49</v>
      </c>
      <c r="G23" s="18">
        <v>2</v>
      </c>
      <c r="H23" s="27">
        <f>VLOOKUP(F23,'[1]HINDUSTAN CYCLE'!$C$4:$E$146,3,FALSE)</f>
        <v>134</v>
      </c>
      <c r="I23" s="20">
        <f t="shared" si="0"/>
        <v>4</v>
      </c>
      <c r="J23" s="20">
        <f t="shared" si="1"/>
        <v>20</v>
      </c>
      <c r="K23" s="20">
        <v>25</v>
      </c>
      <c r="L23" s="20">
        <f t="shared" si="2"/>
        <v>317</v>
      </c>
      <c r="M23" s="25"/>
      <c r="N23" s="21" t="s">
        <v>160</v>
      </c>
    </row>
    <row r="24" spans="1:14" s="2" customFormat="1" ht="30">
      <c r="A24" s="24">
        <v>20</v>
      </c>
      <c r="B24" s="18" t="s">
        <v>141</v>
      </c>
      <c r="C24" s="18" t="s">
        <v>161</v>
      </c>
      <c r="D24" s="18" t="s">
        <v>162</v>
      </c>
      <c r="E24" s="19" t="s">
        <v>12</v>
      </c>
      <c r="F24" s="18" t="s">
        <v>31</v>
      </c>
      <c r="G24" s="18">
        <v>1</v>
      </c>
      <c r="H24" s="27">
        <v>150</v>
      </c>
      <c r="I24" s="20">
        <f t="shared" si="0"/>
        <v>2</v>
      </c>
      <c r="J24" s="20">
        <f t="shared" si="1"/>
        <v>10</v>
      </c>
      <c r="K24" s="20">
        <v>25</v>
      </c>
      <c r="L24" s="20">
        <f t="shared" si="2"/>
        <v>187</v>
      </c>
      <c r="M24" s="25" t="s">
        <v>44</v>
      </c>
      <c r="N24" s="21" t="s">
        <v>157</v>
      </c>
    </row>
    <row r="25" spans="1:14" s="2" customFormat="1">
      <c r="A25" s="22">
        <v>21</v>
      </c>
      <c r="B25" s="11" t="s">
        <v>141</v>
      </c>
      <c r="C25" s="11" t="s">
        <v>163</v>
      </c>
      <c r="D25" s="11" t="s">
        <v>164</v>
      </c>
      <c r="E25" s="12" t="s">
        <v>12</v>
      </c>
      <c r="F25" s="11" t="s">
        <v>97</v>
      </c>
      <c r="G25" s="11">
        <v>3</v>
      </c>
      <c r="H25" s="26">
        <f>VLOOKUP(F25,'[1]HINDUSTAN CYCLE'!$C$4:$E$146,3,FALSE)</f>
        <v>202</v>
      </c>
      <c r="I25" s="13">
        <f t="shared" si="0"/>
        <v>6</v>
      </c>
      <c r="J25" s="13">
        <f t="shared" si="1"/>
        <v>30</v>
      </c>
      <c r="K25" s="13">
        <v>25</v>
      </c>
      <c r="L25" s="13">
        <f t="shared" si="2"/>
        <v>667</v>
      </c>
      <c r="M25" s="23"/>
      <c r="N25" s="14" t="s">
        <v>98</v>
      </c>
    </row>
    <row r="26" spans="1:14" s="2" customFormat="1">
      <c r="A26" s="22">
        <v>22</v>
      </c>
      <c r="B26" s="11" t="s">
        <v>141</v>
      </c>
      <c r="C26" s="11" t="s">
        <v>165</v>
      </c>
      <c r="D26" s="11" t="s">
        <v>166</v>
      </c>
      <c r="E26" s="12" t="s">
        <v>12</v>
      </c>
      <c r="F26" s="11" t="s">
        <v>27</v>
      </c>
      <c r="G26" s="11">
        <v>2</v>
      </c>
      <c r="H26" s="26">
        <f>VLOOKUP(F26,'[1]HINDUSTAN CYCLE'!$C$4:$E$146,3,FALSE)</f>
        <v>202</v>
      </c>
      <c r="I26" s="13">
        <f t="shared" si="0"/>
        <v>4</v>
      </c>
      <c r="J26" s="13">
        <f t="shared" si="1"/>
        <v>20</v>
      </c>
      <c r="K26" s="13">
        <v>25</v>
      </c>
      <c r="L26" s="13">
        <f t="shared" si="2"/>
        <v>453</v>
      </c>
      <c r="M26" s="23"/>
      <c r="N26" s="14" t="s">
        <v>83</v>
      </c>
    </row>
    <row r="27" spans="1:14" s="2" customFormat="1">
      <c r="A27" s="22">
        <v>23</v>
      </c>
      <c r="B27" s="11" t="s">
        <v>141</v>
      </c>
      <c r="C27" s="11" t="s">
        <v>167</v>
      </c>
      <c r="D27" s="11" t="s">
        <v>168</v>
      </c>
      <c r="E27" s="12" t="s">
        <v>12</v>
      </c>
      <c r="F27" s="11" t="s">
        <v>41</v>
      </c>
      <c r="G27" s="11">
        <v>2</v>
      </c>
      <c r="H27" s="26">
        <f>VLOOKUP(F27,'[1]HINDUSTAN CYCLE'!$C$4:$E$146,3,FALSE)</f>
        <v>202</v>
      </c>
      <c r="I27" s="13">
        <f t="shared" si="0"/>
        <v>4</v>
      </c>
      <c r="J27" s="13">
        <f t="shared" si="1"/>
        <v>20</v>
      </c>
      <c r="K27" s="13">
        <v>25</v>
      </c>
      <c r="L27" s="13">
        <f t="shared" si="2"/>
        <v>453</v>
      </c>
      <c r="M27" s="23"/>
      <c r="N27" s="14" t="s">
        <v>102</v>
      </c>
    </row>
    <row r="28" spans="1:14" s="2" customFormat="1">
      <c r="A28" s="22">
        <v>24</v>
      </c>
      <c r="B28" s="11" t="s">
        <v>141</v>
      </c>
      <c r="C28" s="11" t="s">
        <v>169</v>
      </c>
      <c r="D28" s="11" t="s">
        <v>170</v>
      </c>
      <c r="E28" s="12" t="s">
        <v>12</v>
      </c>
      <c r="F28" s="11" t="s">
        <v>33</v>
      </c>
      <c r="G28" s="11">
        <v>2</v>
      </c>
      <c r="H28" s="26">
        <f>VLOOKUP(F28,'[1]HINDUSTAN CYCLE'!$C$4:$E$146,3,FALSE)</f>
        <v>168</v>
      </c>
      <c r="I28" s="13">
        <f t="shared" si="0"/>
        <v>4</v>
      </c>
      <c r="J28" s="13">
        <f t="shared" si="1"/>
        <v>20</v>
      </c>
      <c r="K28" s="13">
        <v>25</v>
      </c>
      <c r="L28" s="13">
        <f t="shared" si="2"/>
        <v>385</v>
      </c>
      <c r="M28" s="23"/>
      <c r="N28" s="14" t="s">
        <v>77</v>
      </c>
    </row>
    <row r="29" spans="1:14" s="2" customFormat="1">
      <c r="A29" s="22">
        <v>25</v>
      </c>
      <c r="B29" s="11" t="s">
        <v>141</v>
      </c>
      <c r="C29" s="11" t="s">
        <v>171</v>
      </c>
      <c r="D29" s="11" t="s">
        <v>172</v>
      </c>
      <c r="E29" s="12" t="s">
        <v>12</v>
      </c>
      <c r="F29" s="11" t="s">
        <v>173</v>
      </c>
      <c r="G29" s="11">
        <v>5</v>
      </c>
      <c r="H29" s="26">
        <f>VLOOKUP(F29,'[1]HINDUSTAN CYCLE'!$C$4:$E$146,3,FALSE)</f>
        <v>134</v>
      </c>
      <c r="I29" s="13">
        <f t="shared" si="0"/>
        <v>10</v>
      </c>
      <c r="J29" s="13">
        <f t="shared" si="1"/>
        <v>50</v>
      </c>
      <c r="K29" s="13">
        <v>25</v>
      </c>
      <c r="L29" s="13">
        <f t="shared" si="2"/>
        <v>755</v>
      </c>
      <c r="M29" s="23"/>
      <c r="N29" s="14" t="s">
        <v>174</v>
      </c>
    </row>
    <row r="30" spans="1:14" s="2" customFormat="1">
      <c r="A30" s="22">
        <v>26</v>
      </c>
      <c r="B30" s="11" t="s">
        <v>175</v>
      </c>
      <c r="C30" s="11" t="s">
        <v>176</v>
      </c>
      <c r="D30" s="11" t="s">
        <v>177</v>
      </c>
      <c r="E30" s="12" t="s">
        <v>12</v>
      </c>
      <c r="F30" s="11" t="s">
        <v>86</v>
      </c>
      <c r="G30" s="11">
        <v>3</v>
      </c>
      <c r="H30" s="26">
        <f>VLOOKUP(F30,'[1]HINDUSTAN CYCLE'!$C$4:$E$146,3,FALSE)</f>
        <v>101</v>
      </c>
      <c r="I30" s="13">
        <f t="shared" si="0"/>
        <v>6</v>
      </c>
      <c r="J30" s="13">
        <f t="shared" si="1"/>
        <v>30</v>
      </c>
      <c r="K30" s="13">
        <v>25</v>
      </c>
      <c r="L30" s="13">
        <f t="shared" si="2"/>
        <v>364</v>
      </c>
      <c r="M30" s="23"/>
      <c r="N30" s="14" t="s">
        <v>87</v>
      </c>
    </row>
    <row r="31" spans="1:14" s="2" customFormat="1">
      <c r="A31" s="22">
        <v>27</v>
      </c>
      <c r="B31" s="11" t="s">
        <v>175</v>
      </c>
      <c r="C31" s="11" t="s">
        <v>178</v>
      </c>
      <c r="D31" s="11" t="s">
        <v>179</v>
      </c>
      <c r="E31" s="12" t="s">
        <v>12</v>
      </c>
      <c r="F31" s="11" t="s">
        <v>11</v>
      </c>
      <c r="G31" s="11">
        <v>1</v>
      </c>
      <c r="H31" s="26">
        <f>VLOOKUP(F31,'[1]HINDUSTAN CYCLE'!$C$4:$E$146,3,FALSE)</f>
        <v>101</v>
      </c>
      <c r="I31" s="13">
        <f t="shared" si="0"/>
        <v>2</v>
      </c>
      <c r="J31" s="13">
        <f t="shared" si="1"/>
        <v>10</v>
      </c>
      <c r="K31" s="13">
        <v>25</v>
      </c>
      <c r="L31" s="13">
        <f t="shared" si="2"/>
        <v>138</v>
      </c>
      <c r="M31" s="23"/>
      <c r="N31" s="14" t="s">
        <v>180</v>
      </c>
    </row>
    <row r="32" spans="1:14" s="2" customFormat="1">
      <c r="A32" s="22">
        <v>28</v>
      </c>
      <c r="B32" s="11" t="s">
        <v>175</v>
      </c>
      <c r="C32" s="11" t="s">
        <v>181</v>
      </c>
      <c r="D32" s="11" t="s">
        <v>182</v>
      </c>
      <c r="E32" s="12" t="s">
        <v>12</v>
      </c>
      <c r="F32" s="11" t="s">
        <v>43</v>
      </c>
      <c r="G32" s="11">
        <v>1</v>
      </c>
      <c r="H32" s="26">
        <f>VLOOKUP(F32,'[1]HINDUSTAN CYCLE'!$C$4:$E$146,3,FALSE)</f>
        <v>134</v>
      </c>
      <c r="I32" s="13">
        <f t="shared" si="0"/>
        <v>2</v>
      </c>
      <c r="J32" s="13">
        <f t="shared" si="1"/>
        <v>10</v>
      </c>
      <c r="K32" s="13">
        <v>25</v>
      </c>
      <c r="L32" s="13">
        <f t="shared" si="2"/>
        <v>171</v>
      </c>
      <c r="M32" s="23"/>
      <c r="N32" s="14" t="s">
        <v>70</v>
      </c>
    </row>
    <row r="33" spans="1:14" s="2" customFormat="1">
      <c r="A33" s="22">
        <v>29</v>
      </c>
      <c r="B33" s="11" t="s">
        <v>175</v>
      </c>
      <c r="C33" s="11" t="s">
        <v>183</v>
      </c>
      <c r="D33" s="11" t="s">
        <v>184</v>
      </c>
      <c r="E33" s="12" t="s">
        <v>12</v>
      </c>
      <c r="F33" s="11" t="s">
        <v>40</v>
      </c>
      <c r="G33" s="11">
        <v>6</v>
      </c>
      <c r="H33" s="26">
        <f>VLOOKUP(F33,'[1]HINDUSTAN CYCLE'!$C$4:$E$146,3,FALSE)</f>
        <v>168</v>
      </c>
      <c r="I33" s="13">
        <f t="shared" si="0"/>
        <v>12</v>
      </c>
      <c r="J33" s="13">
        <f t="shared" si="1"/>
        <v>60</v>
      </c>
      <c r="K33" s="13">
        <v>25</v>
      </c>
      <c r="L33" s="13">
        <f t="shared" si="2"/>
        <v>1105</v>
      </c>
      <c r="M33" s="23"/>
      <c r="N33" s="14" t="s">
        <v>185</v>
      </c>
    </row>
    <row r="34" spans="1:14" s="2" customFormat="1">
      <c r="A34" s="22">
        <v>30</v>
      </c>
      <c r="B34" s="11" t="s">
        <v>175</v>
      </c>
      <c r="C34" s="11" t="s">
        <v>186</v>
      </c>
      <c r="D34" s="11" t="s">
        <v>187</v>
      </c>
      <c r="E34" s="12" t="s">
        <v>12</v>
      </c>
      <c r="F34" s="11" t="s">
        <v>30</v>
      </c>
      <c r="G34" s="11">
        <v>2</v>
      </c>
      <c r="H34" s="26">
        <f>VLOOKUP(F34,'[1]HINDUSTAN CYCLE'!$C$4:$E$146,3,FALSE)</f>
        <v>168</v>
      </c>
      <c r="I34" s="13">
        <f t="shared" si="0"/>
        <v>4</v>
      </c>
      <c r="J34" s="13">
        <f t="shared" si="1"/>
        <v>20</v>
      </c>
      <c r="K34" s="13">
        <v>25</v>
      </c>
      <c r="L34" s="13">
        <f t="shared" si="2"/>
        <v>385</v>
      </c>
      <c r="M34" s="23"/>
      <c r="N34" s="14" t="s">
        <v>75</v>
      </c>
    </row>
    <row r="35" spans="1:14" s="2" customFormat="1">
      <c r="A35" s="22">
        <v>31</v>
      </c>
      <c r="B35" s="11" t="s">
        <v>175</v>
      </c>
      <c r="C35" s="11" t="s">
        <v>188</v>
      </c>
      <c r="D35" s="11" t="s">
        <v>189</v>
      </c>
      <c r="E35" s="12" t="s">
        <v>12</v>
      </c>
      <c r="F35" s="11" t="s">
        <v>104</v>
      </c>
      <c r="G35" s="11">
        <v>16</v>
      </c>
      <c r="H35" s="26">
        <f>VLOOKUP(F35,'[1]HINDUSTAN CYCLE'!$C$4:$E$146,3,FALSE)</f>
        <v>118</v>
      </c>
      <c r="I35" s="13">
        <f t="shared" si="0"/>
        <v>32</v>
      </c>
      <c r="J35" s="13">
        <f t="shared" si="1"/>
        <v>160</v>
      </c>
      <c r="K35" s="13">
        <v>25</v>
      </c>
      <c r="L35" s="13">
        <f t="shared" si="2"/>
        <v>2105</v>
      </c>
      <c r="M35" s="23"/>
      <c r="N35" s="14" t="s">
        <v>105</v>
      </c>
    </row>
    <row r="36" spans="1:14" s="2" customFormat="1">
      <c r="A36" s="22">
        <v>32</v>
      </c>
      <c r="B36" s="11" t="s">
        <v>190</v>
      </c>
      <c r="C36" s="11" t="s">
        <v>191</v>
      </c>
      <c r="D36" s="11" t="s">
        <v>192</v>
      </c>
      <c r="E36" s="12" t="s">
        <v>12</v>
      </c>
      <c r="F36" s="12" t="s">
        <v>39</v>
      </c>
      <c r="G36" s="11">
        <v>11</v>
      </c>
      <c r="H36" s="26">
        <f>VLOOKUP(F36,'[1]HINDUSTAN CYCLE'!$C$4:$E$146,3,FALSE)</f>
        <v>101</v>
      </c>
      <c r="I36" s="13">
        <f t="shared" si="0"/>
        <v>22</v>
      </c>
      <c r="J36" s="13">
        <f t="shared" si="1"/>
        <v>110</v>
      </c>
      <c r="K36" s="13">
        <v>25</v>
      </c>
      <c r="L36" s="13">
        <f t="shared" si="2"/>
        <v>1268</v>
      </c>
      <c r="M36" s="23"/>
      <c r="N36" s="14" t="s">
        <v>193</v>
      </c>
    </row>
    <row r="37" spans="1:14" s="2" customFormat="1">
      <c r="A37" s="22">
        <v>33</v>
      </c>
      <c r="B37" s="11" t="s">
        <v>190</v>
      </c>
      <c r="C37" s="11" t="s">
        <v>194</v>
      </c>
      <c r="D37" s="11" t="s">
        <v>195</v>
      </c>
      <c r="E37" s="12" t="s">
        <v>12</v>
      </c>
      <c r="F37" s="11" t="s">
        <v>38</v>
      </c>
      <c r="G37" s="11">
        <v>2</v>
      </c>
      <c r="H37" s="26">
        <f>VLOOKUP(F37,'[1]HINDUSTAN CYCLE'!$C$4:$E$146,3,FALSE)</f>
        <v>101</v>
      </c>
      <c r="I37" s="13">
        <f t="shared" ref="I37:I68" si="3">G37*2</f>
        <v>4</v>
      </c>
      <c r="J37" s="13">
        <f t="shared" ref="J37:J68" si="4">G37*10</f>
        <v>20</v>
      </c>
      <c r="K37" s="13">
        <v>25</v>
      </c>
      <c r="L37" s="13">
        <f t="shared" ref="L37:L68" si="5">G37*H37+I37+J37+K37</f>
        <v>251</v>
      </c>
      <c r="M37" s="23"/>
      <c r="N37" s="14" t="s">
        <v>196</v>
      </c>
    </row>
    <row r="38" spans="1:14" s="2" customFormat="1">
      <c r="A38" s="22">
        <v>34</v>
      </c>
      <c r="B38" s="11" t="s">
        <v>190</v>
      </c>
      <c r="C38" s="11" t="s">
        <v>197</v>
      </c>
      <c r="D38" s="11" t="s">
        <v>198</v>
      </c>
      <c r="E38" s="12" t="s">
        <v>12</v>
      </c>
      <c r="F38" s="11" t="s">
        <v>30</v>
      </c>
      <c r="G38" s="11">
        <v>2</v>
      </c>
      <c r="H38" s="26">
        <f>VLOOKUP(F38,'[1]HINDUSTAN CYCLE'!$C$4:$E$146,3,FALSE)</f>
        <v>168</v>
      </c>
      <c r="I38" s="13">
        <f t="shared" si="3"/>
        <v>4</v>
      </c>
      <c r="J38" s="13">
        <f t="shared" si="4"/>
        <v>20</v>
      </c>
      <c r="K38" s="13">
        <v>25</v>
      </c>
      <c r="L38" s="13">
        <f t="shared" si="5"/>
        <v>385</v>
      </c>
      <c r="M38" s="23"/>
      <c r="N38" s="14" t="s">
        <v>75</v>
      </c>
    </row>
    <row r="39" spans="1:14" s="2" customFormat="1">
      <c r="A39" s="22">
        <v>35</v>
      </c>
      <c r="B39" s="11" t="s">
        <v>190</v>
      </c>
      <c r="C39" s="11" t="s">
        <v>199</v>
      </c>
      <c r="D39" s="11" t="s">
        <v>200</v>
      </c>
      <c r="E39" s="12" t="s">
        <v>12</v>
      </c>
      <c r="F39" s="11" t="s">
        <v>104</v>
      </c>
      <c r="G39" s="11">
        <v>2</v>
      </c>
      <c r="H39" s="26">
        <f>VLOOKUP(F39,'[1]HINDUSTAN CYCLE'!$C$4:$E$146,3,FALSE)</f>
        <v>118</v>
      </c>
      <c r="I39" s="13">
        <f t="shared" si="3"/>
        <v>4</v>
      </c>
      <c r="J39" s="13">
        <f t="shared" si="4"/>
        <v>20</v>
      </c>
      <c r="K39" s="13">
        <v>25</v>
      </c>
      <c r="L39" s="13">
        <f t="shared" si="5"/>
        <v>285</v>
      </c>
      <c r="M39" s="23"/>
      <c r="N39" s="14" t="s">
        <v>105</v>
      </c>
    </row>
    <row r="40" spans="1:14" s="2" customFormat="1">
      <c r="A40" s="22">
        <v>36</v>
      </c>
      <c r="B40" s="11" t="s">
        <v>190</v>
      </c>
      <c r="C40" s="11" t="s">
        <v>201</v>
      </c>
      <c r="D40" s="11" t="s">
        <v>202</v>
      </c>
      <c r="E40" s="12" t="s">
        <v>12</v>
      </c>
      <c r="F40" s="11" t="s">
        <v>36</v>
      </c>
      <c r="G40" s="11">
        <v>3</v>
      </c>
      <c r="H40" s="26">
        <f>VLOOKUP(F40,'[1]HINDUSTAN CYCLE'!$C$4:$E$146,3,FALSE)</f>
        <v>168</v>
      </c>
      <c r="I40" s="13">
        <f t="shared" si="3"/>
        <v>6</v>
      </c>
      <c r="J40" s="13">
        <f t="shared" si="4"/>
        <v>30</v>
      </c>
      <c r="K40" s="13">
        <v>25</v>
      </c>
      <c r="L40" s="13">
        <f t="shared" si="5"/>
        <v>565</v>
      </c>
      <c r="M40" s="23"/>
      <c r="N40" s="14" t="s">
        <v>203</v>
      </c>
    </row>
    <row r="41" spans="1:14" s="2" customFormat="1">
      <c r="A41" s="22">
        <v>37</v>
      </c>
      <c r="B41" s="11" t="s">
        <v>190</v>
      </c>
      <c r="C41" s="11" t="s">
        <v>204</v>
      </c>
      <c r="D41" s="11" t="s">
        <v>205</v>
      </c>
      <c r="E41" s="12" t="s">
        <v>12</v>
      </c>
      <c r="F41" s="11" t="s">
        <v>68</v>
      </c>
      <c r="G41" s="11">
        <v>4</v>
      </c>
      <c r="H41" s="26">
        <f>VLOOKUP(F41,'[1]HINDUSTAN CYCLE'!$C$4:$E$146,3,FALSE)</f>
        <v>118</v>
      </c>
      <c r="I41" s="13">
        <f t="shared" si="3"/>
        <v>8</v>
      </c>
      <c r="J41" s="13">
        <f t="shared" si="4"/>
        <v>40</v>
      </c>
      <c r="K41" s="13">
        <v>25</v>
      </c>
      <c r="L41" s="13">
        <f t="shared" si="5"/>
        <v>545</v>
      </c>
      <c r="M41" s="23"/>
      <c r="N41" s="14" t="s">
        <v>206</v>
      </c>
    </row>
    <row r="42" spans="1:14" s="2" customFormat="1">
      <c r="A42" s="22">
        <v>38</v>
      </c>
      <c r="B42" s="11" t="s">
        <v>190</v>
      </c>
      <c r="C42" s="11" t="s">
        <v>207</v>
      </c>
      <c r="D42" s="11" t="s">
        <v>208</v>
      </c>
      <c r="E42" s="12" t="s">
        <v>12</v>
      </c>
      <c r="F42" s="11" t="s">
        <v>209</v>
      </c>
      <c r="G42" s="11">
        <v>1</v>
      </c>
      <c r="H42" s="26">
        <f>VLOOKUP(F42,'[1]HINDUSTAN CYCLE'!$C$4:$E$146,3,FALSE)</f>
        <v>168</v>
      </c>
      <c r="I42" s="13">
        <f t="shared" si="3"/>
        <v>2</v>
      </c>
      <c r="J42" s="13">
        <f t="shared" si="4"/>
        <v>10</v>
      </c>
      <c r="K42" s="13">
        <v>25</v>
      </c>
      <c r="L42" s="13">
        <f t="shared" si="5"/>
        <v>205</v>
      </c>
      <c r="M42" s="23"/>
      <c r="N42" s="14" t="s">
        <v>210</v>
      </c>
    </row>
    <row r="43" spans="1:14" s="2" customFormat="1">
      <c r="A43" s="22">
        <v>39</v>
      </c>
      <c r="B43" s="11" t="s">
        <v>190</v>
      </c>
      <c r="C43" s="11" t="s">
        <v>211</v>
      </c>
      <c r="D43" s="11" t="s">
        <v>212</v>
      </c>
      <c r="E43" s="12" t="s">
        <v>12</v>
      </c>
      <c r="F43" s="11" t="s">
        <v>0</v>
      </c>
      <c r="G43" s="11">
        <v>3</v>
      </c>
      <c r="H43" s="26">
        <f>VLOOKUP(F43,'[1]HINDUSTAN CYCLE'!$C$4:$E$146,3,FALSE)</f>
        <v>202</v>
      </c>
      <c r="I43" s="13">
        <f t="shared" si="3"/>
        <v>6</v>
      </c>
      <c r="J43" s="13">
        <f t="shared" si="4"/>
        <v>30</v>
      </c>
      <c r="K43" s="13">
        <v>25</v>
      </c>
      <c r="L43" s="13">
        <f t="shared" si="5"/>
        <v>667</v>
      </c>
      <c r="M43" s="23"/>
      <c r="N43" s="14" t="s">
        <v>213</v>
      </c>
    </row>
    <row r="44" spans="1:14" s="2" customFormat="1">
      <c r="A44" s="22">
        <v>40</v>
      </c>
      <c r="B44" s="11" t="s">
        <v>214</v>
      </c>
      <c r="C44" s="11" t="s">
        <v>215</v>
      </c>
      <c r="D44" s="11" t="s">
        <v>216</v>
      </c>
      <c r="E44" s="12" t="s">
        <v>12</v>
      </c>
      <c r="F44" s="11" t="s">
        <v>8</v>
      </c>
      <c r="G44" s="11">
        <v>5</v>
      </c>
      <c r="H44" s="26">
        <f>VLOOKUP(F44,'[1]HINDUSTAN CYCLE'!$C$4:$E$146,3,FALSE)</f>
        <v>101</v>
      </c>
      <c r="I44" s="13">
        <f t="shared" si="3"/>
        <v>10</v>
      </c>
      <c r="J44" s="13">
        <f t="shared" si="4"/>
        <v>50</v>
      </c>
      <c r="K44" s="13">
        <v>25</v>
      </c>
      <c r="L44" s="13">
        <f t="shared" si="5"/>
        <v>590</v>
      </c>
      <c r="M44" s="23"/>
      <c r="N44" s="14" t="s">
        <v>60</v>
      </c>
    </row>
    <row r="45" spans="1:14" s="2" customFormat="1">
      <c r="A45" s="22">
        <v>41</v>
      </c>
      <c r="B45" s="11" t="s">
        <v>217</v>
      </c>
      <c r="C45" s="11" t="s">
        <v>218</v>
      </c>
      <c r="D45" s="11" t="s">
        <v>219</v>
      </c>
      <c r="E45" s="12" t="s">
        <v>12</v>
      </c>
      <c r="F45" s="11" t="s">
        <v>50</v>
      </c>
      <c r="G45" s="11">
        <v>1</v>
      </c>
      <c r="H45" s="26">
        <f>VLOOKUP(F45,'[1]HINDUSTAN CYCLE'!$C$4:$E$146,3,FALSE)</f>
        <v>118</v>
      </c>
      <c r="I45" s="13">
        <f t="shared" si="3"/>
        <v>2</v>
      </c>
      <c r="J45" s="13">
        <f t="shared" si="4"/>
        <v>10</v>
      </c>
      <c r="K45" s="13">
        <v>25</v>
      </c>
      <c r="L45" s="13">
        <f t="shared" si="5"/>
        <v>155</v>
      </c>
      <c r="M45" s="23"/>
      <c r="N45" s="14" t="s">
        <v>79</v>
      </c>
    </row>
    <row r="46" spans="1:14" s="2" customFormat="1">
      <c r="A46" s="22">
        <v>42</v>
      </c>
      <c r="B46" s="11" t="s">
        <v>217</v>
      </c>
      <c r="C46" s="11" t="s">
        <v>220</v>
      </c>
      <c r="D46" s="11" t="s">
        <v>221</v>
      </c>
      <c r="E46" s="12" t="s">
        <v>12</v>
      </c>
      <c r="F46" s="11" t="s">
        <v>6</v>
      </c>
      <c r="G46" s="11">
        <v>3</v>
      </c>
      <c r="H46" s="26">
        <f>VLOOKUP(F46,'[1]HINDUSTAN CYCLE'!$C$4:$E$146,3,FALSE)</f>
        <v>134</v>
      </c>
      <c r="I46" s="13">
        <f t="shared" si="3"/>
        <v>6</v>
      </c>
      <c r="J46" s="13">
        <f t="shared" si="4"/>
        <v>30</v>
      </c>
      <c r="K46" s="13">
        <v>25</v>
      </c>
      <c r="L46" s="13">
        <f t="shared" si="5"/>
        <v>463</v>
      </c>
      <c r="M46" s="23"/>
      <c r="N46" s="14" t="s">
        <v>222</v>
      </c>
    </row>
    <row r="47" spans="1:14" s="2" customFormat="1">
      <c r="A47" s="22">
        <v>43</v>
      </c>
      <c r="B47" s="11" t="s">
        <v>217</v>
      </c>
      <c r="C47" s="11" t="s">
        <v>223</v>
      </c>
      <c r="D47" s="11" t="s">
        <v>224</v>
      </c>
      <c r="E47" s="12" t="s">
        <v>12</v>
      </c>
      <c r="F47" s="11" t="s">
        <v>9</v>
      </c>
      <c r="G47" s="11">
        <v>1</v>
      </c>
      <c r="H47" s="26">
        <f>VLOOKUP(F47,'[1]HINDUSTAN CYCLE'!$C$4:$E$146,3,FALSE)</f>
        <v>134</v>
      </c>
      <c r="I47" s="13">
        <f t="shared" si="3"/>
        <v>2</v>
      </c>
      <c r="J47" s="13">
        <f t="shared" si="4"/>
        <v>10</v>
      </c>
      <c r="K47" s="13">
        <v>25</v>
      </c>
      <c r="L47" s="13">
        <f t="shared" si="5"/>
        <v>171</v>
      </c>
      <c r="M47" s="23"/>
      <c r="N47" s="14" t="s">
        <v>106</v>
      </c>
    </row>
    <row r="48" spans="1:14" s="2" customFormat="1">
      <c r="A48" s="22">
        <v>44</v>
      </c>
      <c r="B48" s="11" t="s">
        <v>217</v>
      </c>
      <c r="C48" s="11" t="s">
        <v>225</v>
      </c>
      <c r="D48" s="11" t="s">
        <v>226</v>
      </c>
      <c r="E48" s="12" t="s">
        <v>12</v>
      </c>
      <c r="F48" s="11" t="s">
        <v>33</v>
      </c>
      <c r="G48" s="11">
        <v>1</v>
      </c>
      <c r="H48" s="26">
        <f>VLOOKUP(F48,'[1]HINDUSTAN CYCLE'!$C$4:$E$146,3,FALSE)</f>
        <v>168</v>
      </c>
      <c r="I48" s="13">
        <f t="shared" si="3"/>
        <v>2</v>
      </c>
      <c r="J48" s="13">
        <f t="shared" si="4"/>
        <v>10</v>
      </c>
      <c r="K48" s="13">
        <v>25</v>
      </c>
      <c r="L48" s="13">
        <f t="shared" si="5"/>
        <v>205</v>
      </c>
      <c r="M48" s="23"/>
      <c r="N48" s="14" t="s">
        <v>77</v>
      </c>
    </row>
    <row r="49" spans="1:14" s="2" customFormat="1">
      <c r="A49" s="22">
        <v>45</v>
      </c>
      <c r="B49" s="11" t="s">
        <v>217</v>
      </c>
      <c r="C49" s="11" t="s">
        <v>227</v>
      </c>
      <c r="D49" s="11" t="s">
        <v>228</v>
      </c>
      <c r="E49" s="12" t="s">
        <v>12</v>
      </c>
      <c r="F49" s="11" t="s">
        <v>30</v>
      </c>
      <c r="G49" s="11">
        <v>1</v>
      </c>
      <c r="H49" s="26">
        <f>VLOOKUP(F49,'[1]HINDUSTAN CYCLE'!$C$4:$E$146,3,FALSE)</f>
        <v>168</v>
      </c>
      <c r="I49" s="13">
        <f t="shared" si="3"/>
        <v>2</v>
      </c>
      <c r="J49" s="13">
        <f t="shared" si="4"/>
        <v>10</v>
      </c>
      <c r="K49" s="13">
        <v>25</v>
      </c>
      <c r="L49" s="13">
        <f t="shared" si="5"/>
        <v>205</v>
      </c>
      <c r="M49" s="23"/>
      <c r="N49" s="14" t="s">
        <v>84</v>
      </c>
    </row>
    <row r="50" spans="1:14" s="2" customFormat="1">
      <c r="A50" s="22">
        <v>46</v>
      </c>
      <c r="B50" s="11" t="s">
        <v>217</v>
      </c>
      <c r="C50" s="11" t="s">
        <v>229</v>
      </c>
      <c r="D50" s="11" t="s">
        <v>230</v>
      </c>
      <c r="E50" s="12" t="s">
        <v>12</v>
      </c>
      <c r="F50" s="11" t="s">
        <v>151</v>
      </c>
      <c r="G50" s="11">
        <v>2</v>
      </c>
      <c r="H50" s="26">
        <f>VLOOKUP(F50,'[1]HINDUSTAN CYCLE'!$C$4:$E$146,3,FALSE)</f>
        <v>118</v>
      </c>
      <c r="I50" s="13">
        <f t="shared" si="3"/>
        <v>4</v>
      </c>
      <c r="J50" s="13">
        <f t="shared" si="4"/>
        <v>20</v>
      </c>
      <c r="K50" s="13">
        <v>25</v>
      </c>
      <c r="L50" s="13">
        <f t="shared" si="5"/>
        <v>285</v>
      </c>
      <c r="M50" s="23"/>
      <c r="N50" s="14" t="s">
        <v>152</v>
      </c>
    </row>
    <row r="51" spans="1:14" s="2" customFormat="1">
      <c r="A51" s="22">
        <v>47</v>
      </c>
      <c r="B51" s="11" t="s">
        <v>217</v>
      </c>
      <c r="C51" s="11" t="s">
        <v>231</v>
      </c>
      <c r="D51" s="11" t="s">
        <v>232</v>
      </c>
      <c r="E51" s="12" t="s">
        <v>12</v>
      </c>
      <c r="F51" s="11" t="s">
        <v>1</v>
      </c>
      <c r="G51" s="11">
        <v>2</v>
      </c>
      <c r="H51" s="26">
        <f>VLOOKUP(F51,'[1]HINDUSTAN CYCLE'!$C$4:$E$146,3,FALSE)</f>
        <v>168</v>
      </c>
      <c r="I51" s="13">
        <f t="shared" si="3"/>
        <v>4</v>
      </c>
      <c r="J51" s="13">
        <f t="shared" si="4"/>
        <v>20</v>
      </c>
      <c r="K51" s="13">
        <v>25</v>
      </c>
      <c r="L51" s="13">
        <f t="shared" si="5"/>
        <v>385</v>
      </c>
      <c r="M51" s="23"/>
      <c r="N51" s="14" t="s">
        <v>233</v>
      </c>
    </row>
    <row r="52" spans="1:14" s="2" customFormat="1">
      <c r="A52" s="22">
        <v>48</v>
      </c>
      <c r="B52" s="11" t="s">
        <v>217</v>
      </c>
      <c r="C52" s="11" t="s">
        <v>234</v>
      </c>
      <c r="D52" s="11" t="s">
        <v>235</v>
      </c>
      <c r="E52" s="12" t="s">
        <v>12</v>
      </c>
      <c r="F52" s="11" t="s">
        <v>1</v>
      </c>
      <c r="G52" s="11">
        <v>1</v>
      </c>
      <c r="H52" s="26">
        <f>VLOOKUP(F52,'[1]HINDUSTAN CYCLE'!$C$4:$E$146,3,FALSE)</f>
        <v>168</v>
      </c>
      <c r="I52" s="13">
        <f t="shared" si="3"/>
        <v>2</v>
      </c>
      <c r="J52" s="13">
        <f t="shared" si="4"/>
        <v>10</v>
      </c>
      <c r="K52" s="13">
        <v>25</v>
      </c>
      <c r="L52" s="13">
        <f t="shared" si="5"/>
        <v>205</v>
      </c>
      <c r="M52" s="23"/>
      <c r="N52" s="14" t="s">
        <v>233</v>
      </c>
    </row>
    <row r="53" spans="1:14" s="2" customFormat="1">
      <c r="A53" s="22">
        <v>49</v>
      </c>
      <c r="B53" s="11" t="s">
        <v>236</v>
      </c>
      <c r="C53" s="11" t="s">
        <v>237</v>
      </c>
      <c r="D53" s="11" t="s">
        <v>238</v>
      </c>
      <c r="E53" s="12" t="s">
        <v>12</v>
      </c>
      <c r="F53" s="11" t="s">
        <v>31</v>
      </c>
      <c r="G53" s="11">
        <v>1</v>
      </c>
      <c r="H53" s="26">
        <f>VLOOKUP(F53,'[1]HINDUSTAN CYCLE'!$C$4:$E$146,3,FALSE)</f>
        <v>118</v>
      </c>
      <c r="I53" s="13">
        <f t="shared" si="3"/>
        <v>2</v>
      </c>
      <c r="J53" s="13">
        <f t="shared" si="4"/>
        <v>10</v>
      </c>
      <c r="K53" s="13">
        <v>25</v>
      </c>
      <c r="L53" s="13">
        <f t="shared" si="5"/>
        <v>155</v>
      </c>
      <c r="M53" s="23"/>
      <c r="N53" s="14" t="s">
        <v>157</v>
      </c>
    </row>
    <row r="54" spans="1:14" s="2" customFormat="1" ht="30">
      <c r="A54" s="24">
        <v>50</v>
      </c>
      <c r="B54" s="18" t="s">
        <v>236</v>
      </c>
      <c r="C54" s="18" t="s">
        <v>239</v>
      </c>
      <c r="D54" s="18" t="s">
        <v>240</v>
      </c>
      <c r="E54" s="19" t="s">
        <v>12</v>
      </c>
      <c r="F54" s="18" t="s">
        <v>71</v>
      </c>
      <c r="G54" s="18">
        <v>2</v>
      </c>
      <c r="H54" s="27">
        <v>600</v>
      </c>
      <c r="I54" s="20">
        <f t="shared" si="3"/>
        <v>4</v>
      </c>
      <c r="J54" s="20">
        <f t="shared" si="4"/>
        <v>20</v>
      </c>
      <c r="K54" s="20">
        <v>25</v>
      </c>
      <c r="L54" s="20">
        <f t="shared" si="5"/>
        <v>1249</v>
      </c>
      <c r="M54" s="25" t="s">
        <v>45</v>
      </c>
      <c r="N54" s="21" t="s">
        <v>72</v>
      </c>
    </row>
    <row r="55" spans="1:14" s="2" customFormat="1">
      <c r="A55" s="22">
        <v>51</v>
      </c>
      <c r="B55" s="11" t="s">
        <v>236</v>
      </c>
      <c r="C55" s="11" t="s">
        <v>241</v>
      </c>
      <c r="D55" s="11" t="s">
        <v>242</v>
      </c>
      <c r="E55" s="12" t="s">
        <v>12</v>
      </c>
      <c r="F55" s="11" t="s">
        <v>54</v>
      </c>
      <c r="G55" s="11">
        <v>1</v>
      </c>
      <c r="H55" s="26">
        <f>VLOOKUP(F55,'[1]HINDUSTAN CYCLE'!$C$4:$E$146,3,FALSE)</f>
        <v>168</v>
      </c>
      <c r="I55" s="13">
        <f t="shared" si="3"/>
        <v>2</v>
      </c>
      <c r="J55" s="13">
        <f t="shared" si="4"/>
        <v>10</v>
      </c>
      <c r="K55" s="13">
        <v>25</v>
      </c>
      <c r="L55" s="13">
        <f t="shared" si="5"/>
        <v>205</v>
      </c>
      <c r="M55" s="23"/>
      <c r="N55" s="14" t="s">
        <v>94</v>
      </c>
    </row>
    <row r="56" spans="1:14" s="2" customFormat="1">
      <c r="A56" s="22">
        <v>52</v>
      </c>
      <c r="B56" s="11" t="s">
        <v>243</v>
      </c>
      <c r="C56" s="11" t="s">
        <v>244</v>
      </c>
      <c r="D56" s="11" t="s">
        <v>245</v>
      </c>
      <c r="E56" s="12" t="s">
        <v>12</v>
      </c>
      <c r="F56" s="11" t="s">
        <v>246</v>
      </c>
      <c r="G56" s="11">
        <v>4</v>
      </c>
      <c r="H56" s="26">
        <f>VLOOKUP(F56,'[1]HINDUSTAN CYCLE'!$C$4:$E$146,3,FALSE)</f>
        <v>101</v>
      </c>
      <c r="I56" s="13">
        <f t="shared" si="3"/>
        <v>8</v>
      </c>
      <c r="J56" s="13">
        <f t="shared" si="4"/>
        <v>40</v>
      </c>
      <c r="K56" s="13">
        <v>25</v>
      </c>
      <c r="L56" s="13">
        <f t="shared" si="5"/>
        <v>477</v>
      </c>
      <c r="M56" s="23"/>
      <c r="N56" s="14" t="s">
        <v>247</v>
      </c>
    </row>
    <row r="57" spans="1:14" s="2" customFormat="1">
      <c r="A57" s="22">
        <v>53</v>
      </c>
      <c r="B57" s="11" t="s">
        <v>243</v>
      </c>
      <c r="C57" s="11" t="s">
        <v>248</v>
      </c>
      <c r="D57" s="11" t="s">
        <v>249</v>
      </c>
      <c r="E57" s="12" t="s">
        <v>12</v>
      </c>
      <c r="F57" s="11" t="s">
        <v>34</v>
      </c>
      <c r="G57" s="11">
        <v>2</v>
      </c>
      <c r="H57" s="26">
        <f>VLOOKUP(F57,'[1]HINDUSTAN CYCLE'!$C$4:$E$146,3,FALSE)</f>
        <v>118</v>
      </c>
      <c r="I57" s="13">
        <f t="shared" si="3"/>
        <v>4</v>
      </c>
      <c r="J57" s="13">
        <f t="shared" si="4"/>
        <v>20</v>
      </c>
      <c r="K57" s="13">
        <v>25</v>
      </c>
      <c r="L57" s="13">
        <f t="shared" si="5"/>
        <v>285</v>
      </c>
      <c r="M57" s="23"/>
      <c r="N57" s="14" t="s">
        <v>64</v>
      </c>
    </row>
    <row r="58" spans="1:14" s="2" customFormat="1">
      <c r="A58" s="22">
        <v>54</v>
      </c>
      <c r="B58" s="11" t="s">
        <v>243</v>
      </c>
      <c r="C58" s="11" t="s">
        <v>250</v>
      </c>
      <c r="D58" s="11" t="s">
        <v>251</v>
      </c>
      <c r="E58" s="12" t="s">
        <v>12</v>
      </c>
      <c r="F58" s="11" t="s">
        <v>151</v>
      </c>
      <c r="G58" s="11">
        <v>10</v>
      </c>
      <c r="H58" s="26">
        <f>VLOOKUP(F58,'[1]HINDUSTAN CYCLE'!$C$4:$E$146,3,FALSE)</f>
        <v>118</v>
      </c>
      <c r="I58" s="13">
        <f t="shared" si="3"/>
        <v>20</v>
      </c>
      <c r="J58" s="13">
        <f t="shared" si="4"/>
        <v>100</v>
      </c>
      <c r="K58" s="13">
        <v>25</v>
      </c>
      <c r="L58" s="13">
        <f t="shared" si="5"/>
        <v>1325</v>
      </c>
      <c r="M58" s="23"/>
      <c r="N58" s="14" t="s">
        <v>152</v>
      </c>
    </row>
    <row r="59" spans="1:14" s="2" customFormat="1">
      <c r="A59" s="22">
        <v>55</v>
      </c>
      <c r="B59" s="11" t="s">
        <v>243</v>
      </c>
      <c r="C59" s="11" t="s">
        <v>252</v>
      </c>
      <c r="D59" s="11" t="s">
        <v>253</v>
      </c>
      <c r="E59" s="12" t="s">
        <v>12</v>
      </c>
      <c r="F59" s="11" t="s">
        <v>151</v>
      </c>
      <c r="G59" s="11">
        <v>5</v>
      </c>
      <c r="H59" s="26">
        <f>VLOOKUP(F59,'[1]HINDUSTAN CYCLE'!$C$4:$E$146,3,FALSE)</f>
        <v>118</v>
      </c>
      <c r="I59" s="13">
        <f t="shared" si="3"/>
        <v>10</v>
      </c>
      <c r="J59" s="13">
        <f t="shared" si="4"/>
        <v>50</v>
      </c>
      <c r="K59" s="13">
        <v>25</v>
      </c>
      <c r="L59" s="13">
        <f t="shared" si="5"/>
        <v>675</v>
      </c>
      <c r="M59" s="23"/>
      <c r="N59" s="14" t="s">
        <v>254</v>
      </c>
    </row>
    <row r="60" spans="1:14" s="2" customFormat="1">
      <c r="A60" s="22">
        <v>56</v>
      </c>
      <c r="B60" s="11" t="s">
        <v>243</v>
      </c>
      <c r="C60" s="11" t="s">
        <v>255</v>
      </c>
      <c r="D60" s="11" t="s">
        <v>256</v>
      </c>
      <c r="E60" s="12" t="s">
        <v>12</v>
      </c>
      <c r="F60" s="11" t="s">
        <v>104</v>
      </c>
      <c r="G60" s="11">
        <v>3</v>
      </c>
      <c r="H60" s="26">
        <f>VLOOKUP(F60,'[1]HINDUSTAN CYCLE'!$C$4:$E$146,3,FALSE)</f>
        <v>118</v>
      </c>
      <c r="I60" s="13">
        <f t="shared" si="3"/>
        <v>6</v>
      </c>
      <c r="J60" s="13">
        <f t="shared" si="4"/>
        <v>30</v>
      </c>
      <c r="K60" s="13">
        <v>25</v>
      </c>
      <c r="L60" s="13">
        <f t="shared" si="5"/>
        <v>415</v>
      </c>
      <c r="M60" s="23"/>
      <c r="N60" s="14" t="s">
        <v>105</v>
      </c>
    </row>
    <row r="61" spans="1:14" s="2" customFormat="1">
      <c r="A61" s="22">
        <v>57</v>
      </c>
      <c r="B61" s="11" t="s">
        <v>257</v>
      </c>
      <c r="C61" s="11" t="s">
        <v>258</v>
      </c>
      <c r="D61" s="11" t="s">
        <v>259</v>
      </c>
      <c r="E61" s="12" t="s">
        <v>12</v>
      </c>
      <c r="F61" s="11" t="s">
        <v>10</v>
      </c>
      <c r="G61" s="11">
        <v>2</v>
      </c>
      <c r="H61" s="26">
        <f>VLOOKUP(F61,'[1]HINDUSTAN CYCLE'!$C$4:$E$146,3,FALSE)</f>
        <v>101</v>
      </c>
      <c r="I61" s="13">
        <f t="shared" si="3"/>
        <v>4</v>
      </c>
      <c r="J61" s="13">
        <f t="shared" si="4"/>
        <v>20</v>
      </c>
      <c r="K61" s="13">
        <v>25</v>
      </c>
      <c r="L61" s="13">
        <f t="shared" si="5"/>
        <v>251</v>
      </c>
      <c r="M61" s="23"/>
      <c r="N61" s="14" t="s">
        <v>95</v>
      </c>
    </row>
    <row r="62" spans="1:14" s="2" customFormat="1">
      <c r="A62" s="22">
        <v>58</v>
      </c>
      <c r="B62" s="11" t="s">
        <v>257</v>
      </c>
      <c r="C62" s="11" t="s">
        <v>260</v>
      </c>
      <c r="D62" s="11" t="s">
        <v>261</v>
      </c>
      <c r="E62" s="12" t="s">
        <v>12</v>
      </c>
      <c r="F62" s="11" t="s">
        <v>50</v>
      </c>
      <c r="G62" s="11">
        <v>3</v>
      </c>
      <c r="H62" s="26">
        <f>VLOOKUP(F62,'[1]HINDUSTAN CYCLE'!$C$4:$E$146,3,FALSE)</f>
        <v>118</v>
      </c>
      <c r="I62" s="13">
        <f t="shared" si="3"/>
        <v>6</v>
      </c>
      <c r="J62" s="13">
        <f t="shared" si="4"/>
        <v>30</v>
      </c>
      <c r="K62" s="13">
        <v>25</v>
      </c>
      <c r="L62" s="13">
        <f t="shared" si="5"/>
        <v>415</v>
      </c>
      <c r="M62" s="23"/>
      <c r="N62" s="14" t="s">
        <v>79</v>
      </c>
    </row>
    <row r="63" spans="1:14" s="2" customFormat="1">
      <c r="A63" s="22">
        <v>59</v>
      </c>
      <c r="B63" s="11" t="s">
        <v>257</v>
      </c>
      <c r="C63" s="11" t="s">
        <v>262</v>
      </c>
      <c r="D63" s="11" t="s">
        <v>263</v>
      </c>
      <c r="E63" s="12" t="s">
        <v>12</v>
      </c>
      <c r="F63" s="11" t="s">
        <v>264</v>
      </c>
      <c r="G63" s="11">
        <v>3</v>
      </c>
      <c r="H63" s="26">
        <f>VLOOKUP(F63,'[1]HINDUSTAN CYCLE'!$C$4:$E$146,3,FALSE)</f>
        <v>101</v>
      </c>
      <c r="I63" s="13">
        <f t="shared" si="3"/>
        <v>6</v>
      </c>
      <c r="J63" s="13">
        <f t="shared" si="4"/>
        <v>30</v>
      </c>
      <c r="K63" s="13">
        <v>25</v>
      </c>
      <c r="L63" s="13">
        <f t="shared" si="5"/>
        <v>364</v>
      </c>
      <c r="M63" s="23"/>
      <c r="N63" s="14" t="s">
        <v>265</v>
      </c>
    </row>
    <row r="64" spans="1:14" s="2" customFormat="1">
      <c r="A64" s="22">
        <v>60</v>
      </c>
      <c r="B64" s="11" t="s">
        <v>257</v>
      </c>
      <c r="C64" s="11" t="s">
        <v>266</v>
      </c>
      <c r="D64" s="11" t="s">
        <v>267</v>
      </c>
      <c r="E64" s="12" t="s">
        <v>12</v>
      </c>
      <c r="F64" s="11" t="s">
        <v>97</v>
      </c>
      <c r="G64" s="11">
        <v>2</v>
      </c>
      <c r="H64" s="26">
        <f>VLOOKUP(F64,'[1]HINDUSTAN CYCLE'!$C$4:$E$146,3,FALSE)</f>
        <v>202</v>
      </c>
      <c r="I64" s="13">
        <f t="shared" si="3"/>
        <v>4</v>
      </c>
      <c r="J64" s="13">
        <f t="shared" si="4"/>
        <v>20</v>
      </c>
      <c r="K64" s="13">
        <v>25</v>
      </c>
      <c r="L64" s="13">
        <f t="shared" si="5"/>
        <v>453</v>
      </c>
      <c r="M64" s="23"/>
      <c r="N64" s="14" t="s">
        <v>98</v>
      </c>
    </row>
    <row r="65" spans="1:14" s="2" customFormat="1">
      <c r="A65" s="22">
        <v>61</v>
      </c>
      <c r="B65" s="11" t="s">
        <v>257</v>
      </c>
      <c r="C65" s="11" t="s">
        <v>268</v>
      </c>
      <c r="D65" s="11" t="s">
        <v>269</v>
      </c>
      <c r="E65" s="12" t="s">
        <v>12</v>
      </c>
      <c r="F65" s="11" t="s">
        <v>100</v>
      </c>
      <c r="G65" s="11">
        <v>4</v>
      </c>
      <c r="H65" s="26">
        <f>VLOOKUP(F65,'[1]HINDUSTAN CYCLE'!$C$4:$E$146,3,FALSE)</f>
        <v>134</v>
      </c>
      <c r="I65" s="13">
        <f t="shared" si="3"/>
        <v>8</v>
      </c>
      <c r="J65" s="13">
        <f t="shared" si="4"/>
        <v>40</v>
      </c>
      <c r="K65" s="13">
        <v>25</v>
      </c>
      <c r="L65" s="13">
        <f t="shared" si="5"/>
        <v>609</v>
      </c>
      <c r="M65" s="23"/>
      <c r="N65" s="14" t="s">
        <v>101</v>
      </c>
    </row>
    <row r="66" spans="1:14" s="2" customFormat="1">
      <c r="A66" s="22">
        <v>62</v>
      </c>
      <c r="B66" s="11" t="s">
        <v>257</v>
      </c>
      <c r="C66" s="11" t="s">
        <v>270</v>
      </c>
      <c r="D66" s="11" t="s">
        <v>271</v>
      </c>
      <c r="E66" s="12" t="s">
        <v>12</v>
      </c>
      <c r="F66" s="11" t="s">
        <v>31</v>
      </c>
      <c r="G66" s="11">
        <v>1</v>
      </c>
      <c r="H66" s="26">
        <f>VLOOKUP(F66,'[1]HINDUSTAN CYCLE'!$C$4:$E$146,3,FALSE)</f>
        <v>118</v>
      </c>
      <c r="I66" s="13">
        <f t="shared" si="3"/>
        <v>2</v>
      </c>
      <c r="J66" s="13">
        <f t="shared" si="4"/>
        <v>10</v>
      </c>
      <c r="K66" s="13">
        <v>25</v>
      </c>
      <c r="L66" s="13">
        <f t="shared" si="5"/>
        <v>155</v>
      </c>
      <c r="M66" s="23"/>
      <c r="N66" s="14" t="s">
        <v>157</v>
      </c>
    </row>
    <row r="67" spans="1:14" s="2" customFormat="1">
      <c r="A67" s="22">
        <v>63</v>
      </c>
      <c r="B67" s="11" t="s">
        <v>257</v>
      </c>
      <c r="C67" s="11" t="s">
        <v>272</v>
      </c>
      <c r="D67" s="11" t="s">
        <v>273</v>
      </c>
      <c r="E67" s="12" t="s">
        <v>12</v>
      </c>
      <c r="F67" s="11" t="s">
        <v>41</v>
      </c>
      <c r="G67" s="11">
        <v>2</v>
      </c>
      <c r="H67" s="26">
        <f>VLOOKUP(F67,'[1]HINDUSTAN CYCLE'!$C$4:$E$146,3,FALSE)</f>
        <v>202</v>
      </c>
      <c r="I67" s="13">
        <f t="shared" si="3"/>
        <v>4</v>
      </c>
      <c r="J67" s="13">
        <f t="shared" si="4"/>
        <v>20</v>
      </c>
      <c r="K67" s="13">
        <v>25</v>
      </c>
      <c r="L67" s="13">
        <f t="shared" si="5"/>
        <v>453</v>
      </c>
      <c r="M67" s="23"/>
      <c r="N67" s="14" t="s">
        <v>102</v>
      </c>
    </row>
    <row r="68" spans="1:14" s="2" customFormat="1">
      <c r="A68" s="22">
        <v>64</v>
      </c>
      <c r="B68" s="11" t="s">
        <v>257</v>
      </c>
      <c r="C68" s="11" t="s">
        <v>274</v>
      </c>
      <c r="D68" s="11" t="s">
        <v>275</v>
      </c>
      <c r="E68" s="12" t="s">
        <v>12</v>
      </c>
      <c r="F68" s="11" t="s">
        <v>35</v>
      </c>
      <c r="G68" s="11">
        <v>1</v>
      </c>
      <c r="H68" s="26">
        <f>VLOOKUP(F68,'[1]HINDUSTAN CYCLE'!$C$4:$E$146,3,FALSE)</f>
        <v>168</v>
      </c>
      <c r="I68" s="13">
        <f t="shared" si="3"/>
        <v>2</v>
      </c>
      <c r="J68" s="13">
        <f t="shared" si="4"/>
        <v>10</v>
      </c>
      <c r="K68" s="13">
        <v>25</v>
      </c>
      <c r="L68" s="13">
        <f t="shared" si="5"/>
        <v>205</v>
      </c>
      <c r="M68" s="23"/>
      <c r="N68" s="14" t="s">
        <v>99</v>
      </c>
    </row>
    <row r="69" spans="1:14" s="2" customFormat="1">
      <c r="A69" s="22">
        <v>65</v>
      </c>
      <c r="B69" s="11" t="s">
        <v>276</v>
      </c>
      <c r="C69" s="11" t="s">
        <v>277</v>
      </c>
      <c r="D69" s="11" t="s">
        <v>278</v>
      </c>
      <c r="E69" s="12" t="s">
        <v>12</v>
      </c>
      <c r="F69" s="11" t="s">
        <v>3</v>
      </c>
      <c r="G69" s="11">
        <v>1</v>
      </c>
      <c r="H69" s="26">
        <f>VLOOKUP(F69,'[1]HINDUSTAN CYCLE'!$C$4:$E$146,3,FALSE)</f>
        <v>101</v>
      </c>
      <c r="I69" s="13">
        <f t="shared" ref="I69:I100" si="6">G69*2</f>
        <v>2</v>
      </c>
      <c r="J69" s="13">
        <f t="shared" ref="J69:J100" si="7">G69*10</f>
        <v>10</v>
      </c>
      <c r="K69" s="13">
        <v>25</v>
      </c>
      <c r="L69" s="13">
        <f t="shared" ref="L69:L100" si="8">G69*H69+I69+J69+K69</f>
        <v>138</v>
      </c>
      <c r="M69" s="23"/>
      <c r="N69" s="14" t="s">
        <v>59</v>
      </c>
    </row>
    <row r="70" spans="1:14" s="2" customFormat="1">
      <c r="A70" s="22">
        <v>66</v>
      </c>
      <c r="B70" s="11" t="s">
        <v>276</v>
      </c>
      <c r="C70" s="11" t="s">
        <v>279</v>
      </c>
      <c r="D70" s="11" t="s">
        <v>280</v>
      </c>
      <c r="E70" s="12" t="s">
        <v>12</v>
      </c>
      <c r="F70" s="11" t="s">
        <v>281</v>
      </c>
      <c r="G70" s="11">
        <v>2</v>
      </c>
      <c r="H70" s="26">
        <f>VLOOKUP(F70,'[1]HINDUSTAN CYCLE'!$C$4:$E$146,3,FALSE)</f>
        <v>168</v>
      </c>
      <c r="I70" s="13">
        <f t="shared" si="6"/>
        <v>4</v>
      </c>
      <c r="J70" s="13">
        <f t="shared" si="7"/>
        <v>20</v>
      </c>
      <c r="K70" s="13">
        <v>25</v>
      </c>
      <c r="L70" s="13">
        <f t="shared" si="8"/>
        <v>385</v>
      </c>
      <c r="M70" s="23"/>
      <c r="N70" s="14" t="s">
        <v>282</v>
      </c>
    </row>
    <row r="71" spans="1:14" s="2" customFormat="1">
      <c r="A71" s="22">
        <v>67</v>
      </c>
      <c r="B71" s="11" t="s">
        <v>276</v>
      </c>
      <c r="C71" s="11" t="s">
        <v>283</v>
      </c>
      <c r="D71" s="11" t="s">
        <v>284</v>
      </c>
      <c r="E71" s="12" t="s">
        <v>12</v>
      </c>
      <c r="F71" s="11" t="s">
        <v>1</v>
      </c>
      <c r="G71" s="11">
        <v>1</v>
      </c>
      <c r="H71" s="26">
        <f>VLOOKUP(F71,'[1]HINDUSTAN CYCLE'!$C$4:$E$146,3,FALSE)</f>
        <v>168</v>
      </c>
      <c r="I71" s="13">
        <f t="shared" si="6"/>
        <v>2</v>
      </c>
      <c r="J71" s="13">
        <f t="shared" si="7"/>
        <v>10</v>
      </c>
      <c r="K71" s="13">
        <v>25</v>
      </c>
      <c r="L71" s="13">
        <f t="shared" si="8"/>
        <v>205</v>
      </c>
      <c r="M71" s="23"/>
      <c r="N71" s="14" t="s">
        <v>81</v>
      </c>
    </row>
    <row r="72" spans="1:14" s="2" customFormat="1">
      <c r="A72" s="22">
        <v>68</v>
      </c>
      <c r="B72" s="11" t="s">
        <v>276</v>
      </c>
      <c r="C72" s="11" t="s">
        <v>285</v>
      </c>
      <c r="D72" s="11" t="s">
        <v>286</v>
      </c>
      <c r="E72" s="12" t="s">
        <v>12</v>
      </c>
      <c r="F72" s="11" t="s">
        <v>287</v>
      </c>
      <c r="G72" s="11">
        <v>9</v>
      </c>
      <c r="H72" s="26">
        <f>VLOOKUP(F72,'[1]HINDUSTAN CYCLE'!$C$4:$E$146,3,FALSE)</f>
        <v>168</v>
      </c>
      <c r="I72" s="13">
        <f t="shared" si="6"/>
        <v>18</v>
      </c>
      <c r="J72" s="13">
        <f t="shared" si="7"/>
        <v>90</v>
      </c>
      <c r="K72" s="13">
        <v>25</v>
      </c>
      <c r="L72" s="13">
        <f t="shared" si="8"/>
        <v>1645</v>
      </c>
      <c r="M72" s="23"/>
      <c r="N72" s="14" t="s">
        <v>288</v>
      </c>
    </row>
    <row r="73" spans="1:14" s="2" customFormat="1">
      <c r="A73" s="22">
        <v>69</v>
      </c>
      <c r="B73" s="11" t="s">
        <v>289</v>
      </c>
      <c r="C73" s="11" t="s">
        <v>290</v>
      </c>
      <c r="D73" s="11" t="s">
        <v>291</v>
      </c>
      <c r="E73" s="12" t="s">
        <v>12</v>
      </c>
      <c r="F73" s="11" t="s">
        <v>50</v>
      </c>
      <c r="G73" s="11">
        <v>2</v>
      </c>
      <c r="H73" s="26">
        <f>VLOOKUP(F73,'[1]HINDUSTAN CYCLE'!$C$4:$E$146,3,FALSE)</f>
        <v>118</v>
      </c>
      <c r="I73" s="13">
        <f t="shared" si="6"/>
        <v>4</v>
      </c>
      <c r="J73" s="13">
        <f t="shared" si="7"/>
        <v>20</v>
      </c>
      <c r="K73" s="13">
        <v>25</v>
      </c>
      <c r="L73" s="13">
        <f t="shared" si="8"/>
        <v>285</v>
      </c>
      <c r="M73" s="23"/>
      <c r="N73" s="14" t="s">
        <v>292</v>
      </c>
    </row>
    <row r="74" spans="1:14" s="2" customFormat="1">
      <c r="A74" s="22">
        <v>70</v>
      </c>
      <c r="B74" s="11" t="s">
        <v>289</v>
      </c>
      <c r="C74" s="11" t="s">
        <v>293</v>
      </c>
      <c r="D74" s="11" t="s">
        <v>294</v>
      </c>
      <c r="E74" s="12" t="s">
        <v>12</v>
      </c>
      <c r="F74" s="11" t="s">
        <v>61</v>
      </c>
      <c r="G74" s="11">
        <v>5</v>
      </c>
      <c r="H74" s="26">
        <f>VLOOKUP(F74,'[1]HINDUSTAN CYCLE'!$C$4:$E$146,3,FALSE)</f>
        <v>118</v>
      </c>
      <c r="I74" s="13">
        <f t="shared" si="6"/>
        <v>10</v>
      </c>
      <c r="J74" s="13">
        <f t="shared" si="7"/>
        <v>50</v>
      </c>
      <c r="K74" s="13">
        <v>25</v>
      </c>
      <c r="L74" s="13">
        <f t="shared" si="8"/>
        <v>675</v>
      </c>
      <c r="M74" s="23"/>
      <c r="N74" s="14" t="s">
        <v>62</v>
      </c>
    </row>
    <row r="75" spans="1:14" s="2" customFormat="1">
      <c r="A75" s="22">
        <v>71</v>
      </c>
      <c r="B75" s="11" t="s">
        <v>289</v>
      </c>
      <c r="C75" s="11" t="s">
        <v>295</v>
      </c>
      <c r="D75" s="11" t="s">
        <v>296</v>
      </c>
      <c r="E75" s="12" t="s">
        <v>12</v>
      </c>
      <c r="F75" s="11" t="s">
        <v>246</v>
      </c>
      <c r="G75" s="11">
        <v>2</v>
      </c>
      <c r="H75" s="26">
        <f>VLOOKUP(F75,'[1]HINDUSTAN CYCLE'!$C$4:$E$146,3,FALSE)</f>
        <v>101</v>
      </c>
      <c r="I75" s="13">
        <f t="shared" si="6"/>
        <v>4</v>
      </c>
      <c r="J75" s="13">
        <f t="shared" si="7"/>
        <v>20</v>
      </c>
      <c r="K75" s="13">
        <v>25</v>
      </c>
      <c r="L75" s="13">
        <f t="shared" si="8"/>
        <v>251</v>
      </c>
      <c r="M75" s="23"/>
      <c r="N75" s="14" t="s">
        <v>297</v>
      </c>
    </row>
    <row r="76" spans="1:14" s="2" customFormat="1">
      <c r="A76" s="22">
        <v>72</v>
      </c>
      <c r="B76" s="11" t="s">
        <v>289</v>
      </c>
      <c r="C76" s="11" t="s">
        <v>298</v>
      </c>
      <c r="D76" s="11" t="s">
        <v>299</v>
      </c>
      <c r="E76" s="12" t="s">
        <v>12</v>
      </c>
      <c r="F76" s="11" t="s">
        <v>11</v>
      </c>
      <c r="G76" s="11">
        <v>1</v>
      </c>
      <c r="H76" s="26">
        <f>VLOOKUP(F76,'[1]HINDUSTAN CYCLE'!$C$4:$E$146,3,FALSE)</f>
        <v>101</v>
      </c>
      <c r="I76" s="13">
        <f t="shared" si="6"/>
        <v>2</v>
      </c>
      <c r="J76" s="13">
        <f t="shared" si="7"/>
        <v>10</v>
      </c>
      <c r="K76" s="13">
        <v>25</v>
      </c>
      <c r="L76" s="13">
        <f t="shared" si="8"/>
        <v>138</v>
      </c>
      <c r="M76" s="23"/>
      <c r="N76" s="14" t="s">
        <v>180</v>
      </c>
    </row>
    <row r="77" spans="1:14" s="2" customFormat="1">
      <c r="A77" s="22">
        <v>73</v>
      </c>
      <c r="B77" s="11" t="s">
        <v>289</v>
      </c>
      <c r="C77" s="11" t="s">
        <v>300</v>
      </c>
      <c r="D77" s="11" t="s">
        <v>301</v>
      </c>
      <c r="E77" s="12" t="s">
        <v>12</v>
      </c>
      <c r="F77" s="11" t="s">
        <v>42</v>
      </c>
      <c r="G77" s="11">
        <v>4</v>
      </c>
      <c r="H77" s="26">
        <f>VLOOKUP(F77,'[1]HINDUSTAN CYCLE'!$C$4:$E$146,3,FALSE)</f>
        <v>101</v>
      </c>
      <c r="I77" s="13">
        <f t="shared" si="6"/>
        <v>8</v>
      </c>
      <c r="J77" s="13">
        <f t="shared" si="7"/>
        <v>40</v>
      </c>
      <c r="K77" s="13">
        <v>25</v>
      </c>
      <c r="L77" s="13">
        <f t="shared" si="8"/>
        <v>477</v>
      </c>
      <c r="M77" s="23"/>
      <c r="N77" s="14" t="s">
        <v>302</v>
      </c>
    </row>
    <row r="78" spans="1:14" s="2" customFormat="1">
      <c r="A78" s="22">
        <v>74</v>
      </c>
      <c r="B78" s="11" t="s">
        <v>289</v>
      </c>
      <c r="C78" s="11" t="s">
        <v>303</v>
      </c>
      <c r="D78" s="11" t="s">
        <v>304</v>
      </c>
      <c r="E78" s="12" t="s">
        <v>12</v>
      </c>
      <c r="F78" s="11" t="s">
        <v>46</v>
      </c>
      <c r="G78" s="11">
        <v>2</v>
      </c>
      <c r="H78" s="26">
        <f>VLOOKUP(F78,'[1]HINDUSTAN CYCLE'!$C$4:$E$146,3,FALSE)</f>
        <v>101</v>
      </c>
      <c r="I78" s="13">
        <f t="shared" si="6"/>
        <v>4</v>
      </c>
      <c r="J78" s="13">
        <f t="shared" si="7"/>
        <v>20</v>
      </c>
      <c r="K78" s="13">
        <v>25</v>
      </c>
      <c r="L78" s="13">
        <f t="shared" si="8"/>
        <v>251</v>
      </c>
      <c r="M78" s="23"/>
      <c r="N78" s="14" t="s">
        <v>305</v>
      </c>
    </row>
    <row r="79" spans="1:14" s="2" customFormat="1">
      <c r="A79" s="22">
        <v>75</v>
      </c>
      <c r="B79" s="11" t="s">
        <v>289</v>
      </c>
      <c r="C79" s="11" t="s">
        <v>306</v>
      </c>
      <c r="D79" s="11" t="s">
        <v>307</v>
      </c>
      <c r="E79" s="12" t="s">
        <v>12</v>
      </c>
      <c r="F79" s="11" t="s">
        <v>52</v>
      </c>
      <c r="G79" s="11">
        <v>2</v>
      </c>
      <c r="H79" s="26">
        <f>VLOOKUP(F79,'[1]HINDUSTAN CYCLE'!$C$4:$E$146,3,FALSE)</f>
        <v>101</v>
      </c>
      <c r="I79" s="13">
        <f t="shared" si="6"/>
        <v>4</v>
      </c>
      <c r="J79" s="13">
        <f t="shared" si="7"/>
        <v>20</v>
      </c>
      <c r="K79" s="13">
        <v>25</v>
      </c>
      <c r="L79" s="13">
        <f t="shared" si="8"/>
        <v>251</v>
      </c>
      <c r="M79" s="23"/>
      <c r="N79" s="14" t="s">
        <v>58</v>
      </c>
    </row>
    <row r="80" spans="1:14" s="2" customFormat="1">
      <c r="A80" s="22">
        <v>76</v>
      </c>
      <c r="B80" s="11" t="s">
        <v>289</v>
      </c>
      <c r="C80" s="11" t="s">
        <v>308</v>
      </c>
      <c r="D80" s="11" t="s">
        <v>309</v>
      </c>
      <c r="E80" s="12" t="s">
        <v>12</v>
      </c>
      <c r="F80" s="11" t="s">
        <v>38</v>
      </c>
      <c r="G80" s="11">
        <v>1</v>
      </c>
      <c r="H80" s="26">
        <f>VLOOKUP(F80,'[1]HINDUSTAN CYCLE'!$C$4:$E$146,3,FALSE)</f>
        <v>101</v>
      </c>
      <c r="I80" s="13">
        <f t="shared" si="6"/>
        <v>2</v>
      </c>
      <c r="J80" s="13">
        <f t="shared" si="7"/>
        <v>10</v>
      </c>
      <c r="K80" s="13">
        <v>25</v>
      </c>
      <c r="L80" s="13">
        <f t="shared" si="8"/>
        <v>138</v>
      </c>
      <c r="M80" s="23"/>
      <c r="N80" s="14" t="s">
        <v>196</v>
      </c>
    </row>
    <row r="81" spans="1:14" s="2" customFormat="1">
      <c r="A81" s="22">
        <v>77</v>
      </c>
      <c r="B81" s="11" t="s">
        <v>289</v>
      </c>
      <c r="C81" s="11" t="s">
        <v>310</v>
      </c>
      <c r="D81" s="11" t="s">
        <v>311</v>
      </c>
      <c r="E81" s="12" t="s">
        <v>12</v>
      </c>
      <c r="F81" s="11" t="s">
        <v>4</v>
      </c>
      <c r="G81" s="11">
        <v>6</v>
      </c>
      <c r="H81" s="26">
        <f>VLOOKUP(F81,'[1]HINDUSTAN CYCLE'!$C$4:$E$146,3,FALSE)</f>
        <v>168</v>
      </c>
      <c r="I81" s="13">
        <f t="shared" si="6"/>
        <v>12</v>
      </c>
      <c r="J81" s="13">
        <f t="shared" si="7"/>
        <v>60</v>
      </c>
      <c r="K81" s="13">
        <v>25</v>
      </c>
      <c r="L81" s="13">
        <f t="shared" si="8"/>
        <v>1105</v>
      </c>
      <c r="M81" s="23"/>
      <c r="N81" s="14" t="s">
        <v>63</v>
      </c>
    </row>
    <row r="82" spans="1:14" s="2" customFormat="1">
      <c r="A82" s="22">
        <v>78</v>
      </c>
      <c r="B82" s="11" t="s">
        <v>289</v>
      </c>
      <c r="C82" s="11" t="s">
        <v>312</v>
      </c>
      <c r="D82" s="11" t="s">
        <v>313</v>
      </c>
      <c r="E82" s="12" t="s">
        <v>12</v>
      </c>
      <c r="F82" s="11" t="s">
        <v>9</v>
      </c>
      <c r="G82" s="11">
        <v>4</v>
      </c>
      <c r="H82" s="26">
        <f>VLOOKUP(F82,'[1]HINDUSTAN CYCLE'!$C$4:$E$146,3,FALSE)</f>
        <v>134</v>
      </c>
      <c r="I82" s="13">
        <f t="shared" si="6"/>
        <v>8</v>
      </c>
      <c r="J82" s="13">
        <f t="shared" si="7"/>
        <v>40</v>
      </c>
      <c r="K82" s="13">
        <v>25</v>
      </c>
      <c r="L82" s="13">
        <f t="shared" si="8"/>
        <v>609</v>
      </c>
      <c r="M82" s="23"/>
      <c r="N82" s="14" t="s">
        <v>126</v>
      </c>
    </row>
    <row r="83" spans="1:14" s="2" customFormat="1">
      <c r="A83" s="22">
        <v>79</v>
      </c>
      <c r="B83" s="11" t="s">
        <v>289</v>
      </c>
      <c r="C83" s="11" t="s">
        <v>314</v>
      </c>
      <c r="D83" s="11" t="s">
        <v>315</v>
      </c>
      <c r="E83" s="12" t="s">
        <v>12</v>
      </c>
      <c r="F83" s="11" t="s">
        <v>151</v>
      </c>
      <c r="G83" s="11">
        <v>2</v>
      </c>
      <c r="H83" s="26">
        <f>VLOOKUP(F83,'[1]HINDUSTAN CYCLE'!$C$4:$E$146,3,FALSE)</f>
        <v>118</v>
      </c>
      <c r="I83" s="13">
        <f t="shared" si="6"/>
        <v>4</v>
      </c>
      <c r="J83" s="13">
        <f t="shared" si="7"/>
        <v>20</v>
      </c>
      <c r="K83" s="13">
        <v>25</v>
      </c>
      <c r="L83" s="13">
        <f t="shared" si="8"/>
        <v>285</v>
      </c>
      <c r="M83" s="23"/>
      <c r="N83" s="14" t="s">
        <v>152</v>
      </c>
    </row>
    <row r="84" spans="1:14" s="2" customFormat="1">
      <c r="A84" s="22">
        <v>80</v>
      </c>
      <c r="B84" s="11" t="s">
        <v>316</v>
      </c>
      <c r="C84" s="11" t="s">
        <v>317</v>
      </c>
      <c r="D84" s="11" t="s">
        <v>318</v>
      </c>
      <c r="E84" s="12" t="s">
        <v>12</v>
      </c>
      <c r="F84" s="11" t="s">
        <v>47</v>
      </c>
      <c r="G84" s="11">
        <v>2</v>
      </c>
      <c r="H84" s="26">
        <f>VLOOKUP(F84,'[1]HINDUSTAN CYCLE'!$C$4:$E$146,3,FALSE)</f>
        <v>168</v>
      </c>
      <c r="I84" s="13">
        <f t="shared" si="6"/>
        <v>4</v>
      </c>
      <c r="J84" s="13">
        <f t="shared" si="7"/>
        <v>20</v>
      </c>
      <c r="K84" s="13">
        <v>25</v>
      </c>
      <c r="L84" s="13">
        <f t="shared" si="8"/>
        <v>385</v>
      </c>
      <c r="M84" s="23"/>
      <c r="N84" s="14" t="s">
        <v>121</v>
      </c>
    </row>
    <row r="85" spans="1:14" s="2" customFormat="1">
      <c r="A85" s="22">
        <v>81</v>
      </c>
      <c r="B85" s="11" t="s">
        <v>316</v>
      </c>
      <c r="C85" s="11" t="s">
        <v>319</v>
      </c>
      <c r="D85" s="11" t="s">
        <v>320</v>
      </c>
      <c r="E85" s="12" t="s">
        <v>12</v>
      </c>
      <c r="F85" s="11" t="s">
        <v>33</v>
      </c>
      <c r="G85" s="11">
        <v>1</v>
      </c>
      <c r="H85" s="26">
        <f>VLOOKUP(F85,'[1]HINDUSTAN CYCLE'!$C$4:$E$146,3,FALSE)</f>
        <v>168</v>
      </c>
      <c r="I85" s="13">
        <f t="shared" si="6"/>
        <v>2</v>
      </c>
      <c r="J85" s="13">
        <f t="shared" si="7"/>
        <v>10</v>
      </c>
      <c r="K85" s="13">
        <v>25</v>
      </c>
      <c r="L85" s="13">
        <f t="shared" si="8"/>
        <v>205</v>
      </c>
      <c r="M85" s="23"/>
      <c r="N85" s="14" t="s">
        <v>76</v>
      </c>
    </row>
    <row r="86" spans="1:14" s="2" customFormat="1">
      <c r="A86" s="22">
        <v>82</v>
      </c>
      <c r="B86" s="11" t="s">
        <v>316</v>
      </c>
      <c r="C86" s="11" t="s">
        <v>321</v>
      </c>
      <c r="D86" s="11" t="s">
        <v>322</v>
      </c>
      <c r="E86" s="12" t="s">
        <v>12</v>
      </c>
      <c r="F86" s="11" t="s">
        <v>30</v>
      </c>
      <c r="G86" s="11">
        <v>5</v>
      </c>
      <c r="H86" s="26">
        <f>VLOOKUP(F86,'[1]HINDUSTAN CYCLE'!$C$4:$E$146,3,FALSE)</f>
        <v>168</v>
      </c>
      <c r="I86" s="13">
        <f t="shared" si="6"/>
        <v>10</v>
      </c>
      <c r="J86" s="13">
        <f t="shared" si="7"/>
        <v>50</v>
      </c>
      <c r="K86" s="13">
        <v>25</v>
      </c>
      <c r="L86" s="13">
        <f t="shared" si="8"/>
        <v>925</v>
      </c>
      <c r="M86" s="23"/>
      <c r="N86" s="14" t="s">
        <v>84</v>
      </c>
    </row>
    <row r="87" spans="1:14" s="2" customFormat="1">
      <c r="A87" s="22">
        <v>83</v>
      </c>
      <c r="B87" s="11" t="s">
        <v>316</v>
      </c>
      <c r="C87" s="11" t="s">
        <v>323</v>
      </c>
      <c r="D87" s="11" t="s">
        <v>324</v>
      </c>
      <c r="E87" s="12" t="s">
        <v>12</v>
      </c>
      <c r="F87" s="11" t="s">
        <v>47</v>
      </c>
      <c r="G87" s="11">
        <v>2</v>
      </c>
      <c r="H87" s="26">
        <f>VLOOKUP(F87,'[1]HINDUSTAN CYCLE'!$C$4:$E$146,3,FALSE)</f>
        <v>168</v>
      </c>
      <c r="I87" s="13">
        <f t="shared" si="6"/>
        <v>4</v>
      </c>
      <c r="J87" s="13">
        <f t="shared" si="7"/>
        <v>20</v>
      </c>
      <c r="K87" s="13">
        <v>25</v>
      </c>
      <c r="L87" s="13">
        <f t="shared" si="8"/>
        <v>385</v>
      </c>
      <c r="M87" s="23"/>
      <c r="N87" s="14" t="s">
        <v>325</v>
      </c>
    </row>
    <row r="88" spans="1:14" s="2" customFormat="1">
      <c r="A88" s="22">
        <v>84</v>
      </c>
      <c r="B88" s="11" t="s">
        <v>316</v>
      </c>
      <c r="C88" s="11" t="s">
        <v>326</v>
      </c>
      <c r="D88" s="11" t="s">
        <v>327</v>
      </c>
      <c r="E88" s="12" t="s">
        <v>12</v>
      </c>
      <c r="F88" s="11" t="s">
        <v>47</v>
      </c>
      <c r="G88" s="11">
        <v>3</v>
      </c>
      <c r="H88" s="26">
        <f>VLOOKUP(F88,'[1]HINDUSTAN CYCLE'!$C$4:$E$146,3,FALSE)</f>
        <v>168</v>
      </c>
      <c r="I88" s="13">
        <f t="shared" si="6"/>
        <v>6</v>
      </c>
      <c r="J88" s="13">
        <f t="shared" si="7"/>
        <v>30</v>
      </c>
      <c r="K88" s="13">
        <v>25</v>
      </c>
      <c r="L88" s="13">
        <f t="shared" si="8"/>
        <v>565</v>
      </c>
      <c r="M88" s="23"/>
      <c r="N88" s="14" t="s">
        <v>325</v>
      </c>
    </row>
    <row r="89" spans="1:14" s="2" customFormat="1">
      <c r="A89" s="22">
        <v>85</v>
      </c>
      <c r="B89" s="11" t="s">
        <v>328</v>
      </c>
      <c r="C89" s="11" t="s">
        <v>329</v>
      </c>
      <c r="D89" s="11" t="s">
        <v>330</v>
      </c>
      <c r="E89" s="12" t="s">
        <v>12</v>
      </c>
      <c r="F89" s="11" t="s">
        <v>52</v>
      </c>
      <c r="G89" s="11">
        <v>1</v>
      </c>
      <c r="H89" s="26">
        <f>VLOOKUP(F89,'[1]HINDUSTAN CYCLE'!$C$4:$E$146,3,FALSE)</f>
        <v>101</v>
      </c>
      <c r="I89" s="13">
        <f t="shared" si="6"/>
        <v>2</v>
      </c>
      <c r="J89" s="13">
        <f t="shared" si="7"/>
        <v>10</v>
      </c>
      <c r="K89" s="13">
        <v>25</v>
      </c>
      <c r="L89" s="13">
        <f t="shared" si="8"/>
        <v>138</v>
      </c>
      <c r="M89" s="23"/>
      <c r="N89" s="14" t="s">
        <v>58</v>
      </c>
    </row>
    <row r="90" spans="1:14" s="2" customFormat="1">
      <c r="A90" s="22">
        <v>86</v>
      </c>
      <c r="B90" s="11" t="s">
        <v>328</v>
      </c>
      <c r="C90" s="11" t="s">
        <v>331</v>
      </c>
      <c r="D90" s="11" t="s">
        <v>332</v>
      </c>
      <c r="E90" s="12" t="s">
        <v>12</v>
      </c>
      <c r="F90" s="11" t="s">
        <v>47</v>
      </c>
      <c r="G90" s="11">
        <v>10</v>
      </c>
      <c r="H90" s="26">
        <f>VLOOKUP(F90,'[1]HINDUSTAN CYCLE'!$C$4:$E$146,3,FALSE)</f>
        <v>168</v>
      </c>
      <c r="I90" s="13">
        <f t="shared" si="6"/>
        <v>20</v>
      </c>
      <c r="J90" s="13">
        <f t="shared" si="7"/>
        <v>100</v>
      </c>
      <c r="K90" s="13">
        <v>25</v>
      </c>
      <c r="L90" s="13">
        <f t="shared" si="8"/>
        <v>1825</v>
      </c>
      <c r="M90" s="23"/>
      <c r="N90" s="14" t="s">
        <v>121</v>
      </c>
    </row>
    <row r="91" spans="1:14" s="2" customFormat="1">
      <c r="A91" s="22">
        <v>87</v>
      </c>
      <c r="B91" s="11" t="s">
        <v>328</v>
      </c>
      <c r="C91" s="11" t="s">
        <v>333</v>
      </c>
      <c r="D91" s="11" t="s">
        <v>334</v>
      </c>
      <c r="E91" s="12" t="s">
        <v>12</v>
      </c>
      <c r="F91" s="11" t="s">
        <v>6</v>
      </c>
      <c r="G91" s="11">
        <v>3</v>
      </c>
      <c r="H91" s="26">
        <f>VLOOKUP(F91,'[1]HINDUSTAN CYCLE'!$C$4:$E$146,3,FALSE)</f>
        <v>134</v>
      </c>
      <c r="I91" s="13">
        <f t="shared" si="6"/>
        <v>6</v>
      </c>
      <c r="J91" s="13">
        <f t="shared" si="7"/>
        <v>30</v>
      </c>
      <c r="K91" s="13">
        <v>25</v>
      </c>
      <c r="L91" s="13">
        <f t="shared" si="8"/>
        <v>463</v>
      </c>
      <c r="M91" s="23"/>
      <c r="N91" s="14" t="s">
        <v>335</v>
      </c>
    </row>
    <row r="92" spans="1:14" s="2" customFormat="1">
      <c r="A92" s="22">
        <v>88</v>
      </c>
      <c r="B92" s="11" t="s">
        <v>328</v>
      </c>
      <c r="C92" s="11" t="s">
        <v>336</v>
      </c>
      <c r="D92" s="11" t="s">
        <v>337</v>
      </c>
      <c r="E92" s="12" t="s">
        <v>12</v>
      </c>
      <c r="F92" s="11" t="s">
        <v>4</v>
      </c>
      <c r="G92" s="11">
        <v>6</v>
      </c>
      <c r="H92" s="26">
        <f>VLOOKUP(F92,'[1]HINDUSTAN CYCLE'!$C$4:$E$146,3,FALSE)</f>
        <v>168</v>
      </c>
      <c r="I92" s="13">
        <f t="shared" si="6"/>
        <v>12</v>
      </c>
      <c r="J92" s="13">
        <f t="shared" si="7"/>
        <v>60</v>
      </c>
      <c r="K92" s="13">
        <v>25</v>
      </c>
      <c r="L92" s="13">
        <f t="shared" si="8"/>
        <v>1105</v>
      </c>
      <c r="M92" s="23"/>
      <c r="N92" s="14" t="s">
        <v>74</v>
      </c>
    </row>
    <row r="93" spans="1:14" s="2" customFormat="1">
      <c r="A93" s="22">
        <v>89</v>
      </c>
      <c r="B93" s="11" t="s">
        <v>328</v>
      </c>
      <c r="C93" s="11" t="s">
        <v>338</v>
      </c>
      <c r="D93" s="11" t="s">
        <v>339</v>
      </c>
      <c r="E93" s="12" t="s">
        <v>12</v>
      </c>
      <c r="F93" s="11" t="s">
        <v>0</v>
      </c>
      <c r="G93" s="11">
        <v>6</v>
      </c>
      <c r="H93" s="26">
        <f>VLOOKUP(F93,'[1]HINDUSTAN CYCLE'!$C$4:$E$146,3,FALSE)</f>
        <v>202</v>
      </c>
      <c r="I93" s="13">
        <f t="shared" si="6"/>
        <v>12</v>
      </c>
      <c r="J93" s="13">
        <f t="shared" si="7"/>
        <v>60</v>
      </c>
      <c r="K93" s="13">
        <v>25</v>
      </c>
      <c r="L93" s="13">
        <f t="shared" si="8"/>
        <v>1309</v>
      </c>
      <c r="M93" s="23"/>
      <c r="N93" s="14" t="s">
        <v>69</v>
      </c>
    </row>
    <row r="94" spans="1:14" s="2" customFormat="1">
      <c r="A94" s="22">
        <v>90</v>
      </c>
      <c r="B94" s="11" t="s">
        <v>340</v>
      </c>
      <c r="C94" s="11" t="s">
        <v>341</v>
      </c>
      <c r="D94" s="11" t="s">
        <v>342</v>
      </c>
      <c r="E94" s="12" t="s">
        <v>12</v>
      </c>
      <c r="F94" s="11" t="s">
        <v>11</v>
      </c>
      <c r="G94" s="11">
        <v>1</v>
      </c>
      <c r="H94" s="26">
        <f>VLOOKUP(F94,'[1]HINDUSTAN CYCLE'!$C$4:$E$146,3,FALSE)</f>
        <v>101</v>
      </c>
      <c r="I94" s="13">
        <f t="shared" si="6"/>
        <v>2</v>
      </c>
      <c r="J94" s="13">
        <f t="shared" si="7"/>
        <v>10</v>
      </c>
      <c r="K94" s="13">
        <v>25</v>
      </c>
      <c r="L94" s="13">
        <f t="shared" si="8"/>
        <v>138</v>
      </c>
      <c r="M94" s="23"/>
      <c r="N94" s="14" t="s">
        <v>180</v>
      </c>
    </row>
    <row r="95" spans="1:14" s="2" customFormat="1">
      <c r="A95" s="22">
        <v>91</v>
      </c>
      <c r="B95" s="11" t="s">
        <v>340</v>
      </c>
      <c r="C95" s="11" t="s">
        <v>343</v>
      </c>
      <c r="D95" s="11" t="s">
        <v>344</v>
      </c>
      <c r="E95" s="12" t="s">
        <v>12</v>
      </c>
      <c r="F95" s="11" t="s">
        <v>89</v>
      </c>
      <c r="G95" s="11">
        <v>4</v>
      </c>
      <c r="H95" s="26">
        <f>VLOOKUP(F95,'[1]HINDUSTAN CYCLE'!$C$4:$E$146,3,FALSE)</f>
        <v>202</v>
      </c>
      <c r="I95" s="13">
        <f t="shared" si="6"/>
        <v>8</v>
      </c>
      <c r="J95" s="13">
        <f t="shared" si="7"/>
        <v>40</v>
      </c>
      <c r="K95" s="13">
        <v>25</v>
      </c>
      <c r="L95" s="13">
        <f t="shared" si="8"/>
        <v>881</v>
      </c>
      <c r="M95" s="23"/>
      <c r="N95" s="14" t="s">
        <v>90</v>
      </c>
    </row>
    <row r="96" spans="1:14" s="2" customFormat="1">
      <c r="A96" s="22">
        <v>92</v>
      </c>
      <c r="B96" s="11" t="s">
        <v>340</v>
      </c>
      <c r="C96" s="11" t="s">
        <v>345</v>
      </c>
      <c r="D96" s="11" t="s">
        <v>346</v>
      </c>
      <c r="E96" s="12" t="s">
        <v>12</v>
      </c>
      <c r="F96" s="11" t="s">
        <v>0</v>
      </c>
      <c r="G96" s="11">
        <v>2</v>
      </c>
      <c r="H96" s="26">
        <f>VLOOKUP(F96,'[1]HINDUSTAN CYCLE'!$C$4:$E$146,3,FALSE)</f>
        <v>202</v>
      </c>
      <c r="I96" s="13">
        <f t="shared" si="6"/>
        <v>4</v>
      </c>
      <c r="J96" s="13">
        <f t="shared" si="7"/>
        <v>20</v>
      </c>
      <c r="K96" s="13">
        <v>25</v>
      </c>
      <c r="L96" s="13">
        <f t="shared" si="8"/>
        <v>453</v>
      </c>
      <c r="M96" s="23"/>
      <c r="N96" s="14" t="s">
        <v>82</v>
      </c>
    </row>
    <row r="97" spans="1:14" s="2" customFormat="1">
      <c r="A97" s="22">
        <v>93</v>
      </c>
      <c r="B97" s="11" t="s">
        <v>340</v>
      </c>
      <c r="C97" s="11" t="s">
        <v>347</v>
      </c>
      <c r="D97" s="11" t="s">
        <v>348</v>
      </c>
      <c r="E97" s="12" t="s">
        <v>12</v>
      </c>
      <c r="F97" s="11" t="s">
        <v>0</v>
      </c>
      <c r="G97" s="11">
        <v>1</v>
      </c>
      <c r="H97" s="26">
        <f>VLOOKUP(F97,'[1]HINDUSTAN CYCLE'!$C$4:$E$146,3,FALSE)</f>
        <v>202</v>
      </c>
      <c r="I97" s="13">
        <f t="shared" si="6"/>
        <v>2</v>
      </c>
      <c r="J97" s="13">
        <f t="shared" si="7"/>
        <v>10</v>
      </c>
      <c r="K97" s="13">
        <v>25</v>
      </c>
      <c r="L97" s="13">
        <f t="shared" si="8"/>
        <v>239</v>
      </c>
      <c r="M97" s="23"/>
      <c r="N97" s="14" t="s">
        <v>82</v>
      </c>
    </row>
    <row r="98" spans="1:14" s="2" customFormat="1">
      <c r="A98" s="22">
        <v>94</v>
      </c>
      <c r="B98" s="11" t="s">
        <v>340</v>
      </c>
      <c r="C98" s="11" t="s">
        <v>349</v>
      </c>
      <c r="D98" s="11" t="s">
        <v>350</v>
      </c>
      <c r="E98" s="12" t="s">
        <v>12</v>
      </c>
      <c r="F98" s="11" t="s">
        <v>0</v>
      </c>
      <c r="G98" s="11">
        <v>1</v>
      </c>
      <c r="H98" s="26">
        <f>VLOOKUP(F98,'[1]HINDUSTAN CYCLE'!$C$4:$E$146,3,FALSE)</f>
        <v>202</v>
      </c>
      <c r="I98" s="13">
        <f t="shared" si="6"/>
        <v>2</v>
      </c>
      <c r="J98" s="13">
        <f t="shared" si="7"/>
        <v>10</v>
      </c>
      <c r="K98" s="13">
        <v>25</v>
      </c>
      <c r="L98" s="13">
        <f t="shared" si="8"/>
        <v>239</v>
      </c>
      <c r="M98" s="23"/>
      <c r="N98" s="14" t="s">
        <v>82</v>
      </c>
    </row>
    <row r="99" spans="1:14" s="2" customFormat="1">
      <c r="A99" s="22">
        <v>95</v>
      </c>
      <c r="B99" s="11" t="s">
        <v>351</v>
      </c>
      <c r="C99" s="11" t="s">
        <v>352</v>
      </c>
      <c r="D99" s="11" t="s">
        <v>353</v>
      </c>
      <c r="E99" s="12" t="s">
        <v>12</v>
      </c>
      <c r="F99" s="11" t="s">
        <v>53</v>
      </c>
      <c r="G99" s="11">
        <v>1</v>
      </c>
      <c r="H99" s="26">
        <f>VLOOKUP(F99,'[1]HINDUSTAN CYCLE'!$C$4:$E$146,3,FALSE)</f>
        <v>101</v>
      </c>
      <c r="I99" s="13">
        <f t="shared" si="6"/>
        <v>2</v>
      </c>
      <c r="J99" s="13">
        <f t="shared" si="7"/>
        <v>10</v>
      </c>
      <c r="K99" s="13">
        <v>25</v>
      </c>
      <c r="L99" s="13">
        <f t="shared" si="8"/>
        <v>138</v>
      </c>
      <c r="M99" s="23"/>
      <c r="N99" s="14" t="s">
        <v>85</v>
      </c>
    </row>
    <row r="100" spans="1:14" s="2" customFormat="1">
      <c r="A100" s="22">
        <v>96</v>
      </c>
      <c r="B100" s="11" t="s">
        <v>351</v>
      </c>
      <c r="C100" s="11" t="s">
        <v>354</v>
      </c>
      <c r="D100" s="11" t="s">
        <v>355</v>
      </c>
      <c r="E100" s="12" t="s">
        <v>12</v>
      </c>
      <c r="F100" s="11" t="s">
        <v>48</v>
      </c>
      <c r="G100" s="11">
        <v>1</v>
      </c>
      <c r="H100" s="26">
        <f>VLOOKUP(F100,'[1]HINDUSTAN CYCLE'!$C$4:$E$146,3,FALSE)</f>
        <v>101</v>
      </c>
      <c r="I100" s="13">
        <f t="shared" si="6"/>
        <v>2</v>
      </c>
      <c r="J100" s="13">
        <f t="shared" si="7"/>
        <v>10</v>
      </c>
      <c r="K100" s="13">
        <v>25</v>
      </c>
      <c r="L100" s="13">
        <f t="shared" si="8"/>
        <v>138</v>
      </c>
      <c r="M100" s="23"/>
      <c r="N100" s="14" t="s">
        <v>103</v>
      </c>
    </row>
    <row r="101" spans="1:14" s="2" customFormat="1">
      <c r="A101" s="22">
        <v>97</v>
      </c>
      <c r="B101" s="11" t="s">
        <v>351</v>
      </c>
      <c r="C101" s="11" t="s">
        <v>356</v>
      </c>
      <c r="D101" s="11" t="s">
        <v>357</v>
      </c>
      <c r="E101" s="12" t="s">
        <v>12</v>
      </c>
      <c r="F101" s="11" t="s">
        <v>358</v>
      </c>
      <c r="G101" s="11">
        <v>4</v>
      </c>
      <c r="H101" s="26">
        <f>VLOOKUP(F101,'[1]HINDUSTAN CYCLE'!$C$4:$E$146,3,FALSE)</f>
        <v>134</v>
      </c>
      <c r="I101" s="13">
        <f t="shared" ref="I101:I132" si="9">G101*2</f>
        <v>8</v>
      </c>
      <c r="J101" s="13">
        <f t="shared" ref="J101:J132" si="10">G101*10</f>
        <v>40</v>
      </c>
      <c r="K101" s="13">
        <v>25</v>
      </c>
      <c r="L101" s="13">
        <f t="shared" ref="L101:L132" si="11">G101*H101+I101+J101+K101</f>
        <v>609</v>
      </c>
      <c r="M101" s="23"/>
      <c r="N101" s="14" t="s">
        <v>359</v>
      </c>
    </row>
    <row r="102" spans="1:14" s="2" customFormat="1">
      <c r="A102" s="22">
        <v>98</v>
      </c>
      <c r="B102" s="11" t="s">
        <v>351</v>
      </c>
      <c r="C102" s="11" t="s">
        <v>360</v>
      </c>
      <c r="D102" s="11" t="s">
        <v>361</v>
      </c>
      <c r="E102" s="12" t="s">
        <v>12</v>
      </c>
      <c r="F102" s="11" t="s">
        <v>6</v>
      </c>
      <c r="G102" s="11">
        <v>1</v>
      </c>
      <c r="H102" s="26">
        <f>VLOOKUP(F102,'[1]HINDUSTAN CYCLE'!$C$4:$E$146,3,FALSE)</f>
        <v>134</v>
      </c>
      <c r="I102" s="13">
        <f t="shared" si="9"/>
        <v>2</v>
      </c>
      <c r="J102" s="13">
        <f t="shared" si="10"/>
        <v>10</v>
      </c>
      <c r="K102" s="13">
        <v>25</v>
      </c>
      <c r="L102" s="13">
        <f t="shared" si="11"/>
        <v>171</v>
      </c>
      <c r="M102" s="23"/>
      <c r="N102" s="14" t="s">
        <v>66</v>
      </c>
    </row>
    <row r="103" spans="1:14" s="2" customFormat="1">
      <c r="A103" s="22">
        <v>99</v>
      </c>
      <c r="B103" s="11" t="s">
        <v>351</v>
      </c>
      <c r="C103" s="11" t="s">
        <v>362</v>
      </c>
      <c r="D103" s="11" t="s">
        <v>363</v>
      </c>
      <c r="E103" s="12" t="s">
        <v>12</v>
      </c>
      <c r="F103" s="11" t="s">
        <v>139</v>
      </c>
      <c r="G103" s="11">
        <v>1</v>
      </c>
      <c r="H103" s="26">
        <f>VLOOKUP(F103,'[1]HINDUSTAN CYCLE'!$C$4:$E$146,3,FALSE)</f>
        <v>134</v>
      </c>
      <c r="I103" s="13">
        <f t="shared" si="9"/>
        <v>2</v>
      </c>
      <c r="J103" s="13">
        <f t="shared" si="10"/>
        <v>10</v>
      </c>
      <c r="K103" s="13">
        <v>25</v>
      </c>
      <c r="L103" s="13">
        <f t="shared" si="11"/>
        <v>171</v>
      </c>
      <c r="M103" s="23"/>
      <c r="N103" s="14" t="s">
        <v>140</v>
      </c>
    </row>
    <row r="104" spans="1:14" s="2" customFormat="1">
      <c r="A104" s="22">
        <v>100</v>
      </c>
      <c r="B104" s="11" t="s">
        <v>351</v>
      </c>
      <c r="C104" s="11" t="s">
        <v>364</v>
      </c>
      <c r="D104" s="11" t="s">
        <v>365</v>
      </c>
      <c r="E104" s="12" t="s">
        <v>12</v>
      </c>
      <c r="F104" s="11" t="s">
        <v>30</v>
      </c>
      <c r="G104" s="11">
        <v>3</v>
      </c>
      <c r="H104" s="26">
        <f>VLOOKUP(F104,'[1]HINDUSTAN CYCLE'!$C$4:$E$146,3,FALSE)</f>
        <v>168</v>
      </c>
      <c r="I104" s="13">
        <f t="shared" si="9"/>
        <v>6</v>
      </c>
      <c r="J104" s="13">
        <f t="shared" si="10"/>
        <v>30</v>
      </c>
      <c r="K104" s="13">
        <v>25</v>
      </c>
      <c r="L104" s="13">
        <f t="shared" si="11"/>
        <v>565</v>
      </c>
      <c r="M104" s="23"/>
      <c r="N104" s="14" t="s">
        <v>92</v>
      </c>
    </row>
    <row r="105" spans="1:14" s="2" customFormat="1">
      <c r="A105" s="22">
        <v>101</v>
      </c>
      <c r="B105" s="11" t="s">
        <v>366</v>
      </c>
      <c r="C105" s="11" t="s">
        <v>367</v>
      </c>
      <c r="D105" s="11" t="s">
        <v>368</v>
      </c>
      <c r="E105" s="12" t="s">
        <v>12</v>
      </c>
      <c r="F105" s="11" t="s">
        <v>46</v>
      </c>
      <c r="G105" s="11">
        <v>2</v>
      </c>
      <c r="H105" s="26">
        <f>VLOOKUP(F105,'[1]HINDUSTAN CYCLE'!$C$4:$E$146,3,FALSE)</f>
        <v>101</v>
      </c>
      <c r="I105" s="13">
        <f t="shared" si="9"/>
        <v>4</v>
      </c>
      <c r="J105" s="13">
        <f t="shared" si="10"/>
        <v>20</v>
      </c>
      <c r="K105" s="13">
        <v>25</v>
      </c>
      <c r="L105" s="13">
        <f t="shared" si="11"/>
        <v>251</v>
      </c>
      <c r="M105" s="23"/>
      <c r="N105" s="14" t="s">
        <v>369</v>
      </c>
    </row>
    <row r="106" spans="1:14" s="2" customFormat="1">
      <c r="A106" s="22">
        <v>102</v>
      </c>
      <c r="B106" s="11" t="s">
        <v>366</v>
      </c>
      <c r="C106" s="11" t="s">
        <v>370</v>
      </c>
      <c r="D106" s="11" t="s">
        <v>371</v>
      </c>
      <c r="E106" s="12" t="s">
        <v>12</v>
      </c>
      <c r="F106" s="11" t="s">
        <v>53</v>
      </c>
      <c r="G106" s="11">
        <v>1</v>
      </c>
      <c r="H106" s="26">
        <f>VLOOKUP(F106,'[1]HINDUSTAN CYCLE'!$C$4:$E$146,3,FALSE)</f>
        <v>101</v>
      </c>
      <c r="I106" s="13">
        <f t="shared" si="9"/>
        <v>2</v>
      </c>
      <c r="J106" s="13">
        <f t="shared" si="10"/>
        <v>10</v>
      </c>
      <c r="K106" s="13">
        <v>25</v>
      </c>
      <c r="L106" s="13">
        <f t="shared" si="11"/>
        <v>138</v>
      </c>
      <c r="M106" s="23"/>
      <c r="N106" s="14" t="s">
        <v>85</v>
      </c>
    </row>
    <row r="107" spans="1:14" s="2" customFormat="1">
      <c r="A107" s="22">
        <v>103</v>
      </c>
      <c r="B107" s="11" t="s">
        <v>366</v>
      </c>
      <c r="C107" s="11" t="s">
        <v>372</v>
      </c>
      <c r="D107" s="11" t="s">
        <v>373</v>
      </c>
      <c r="E107" s="12" t="s">
        <v>12</v>
      </c>
      <c r="F107" s="11" t="s">
        <v>374</v>
      </c>
      <c r="G107" s="11">
        <v>9</v>
      </c>
      <c r="H107" s="26">
        <f>VLOOKUP(F107,'[1]HINDUSTAN CYCLE'!$C$4:$E$146,3,FALSE)</f>
        <v>118</v>
      </c>
      <c r="I107" s="13">
        <f t="shared" si="9"/>
        <v>18</v>
      </c>
      <c r="J107" s="13">
        <f t="shared" si="10"/>
        <v>90</v>
      </c>
      <c r="K107" s="13">
        <v>25</v>
      </c>
      <c r="L107" s="13">
        <f t="shared" si="11"/>
        <v>1195</v>
      </c>
      <c r="M107" s="23"/>
      <c r="N107" s="14" t="s">
        <v>375</v>
      </c>
    </row>
    <row r="108" spans="1:14" s="2" customFormat="1">
      <c r="A108" s="22">
        <v>104</v>
      </c>
      <c r="B108" s="11" t="s">
        <v>376</v>
      </c>
      <c r="C108" s="11" t="s">
        <v>377</v>
      </c>
      <c r="D108" s="11" t="s">
        <v>378</v>
      </c>
      <c r="E108" s="12" t="s">
        <v>12</v>
      </c>
      <c r="F108" s="11" t="s">
        <v>41</v>
      </c>
      <c r="G108" s="11">
        <v>2</v>
      </c>
      <c r="H108" s="26">
        <f>VLOOKUP(F108,'[1]HINDUSTAN CYCLE'!$C$4:$E$146,3,FALSE)</f>
        <v>202</v>
      </c>
      <c r="I108" s="13">
        <f t="shared" si="9"/>
        <v>4</v>
      </c>
      <c r="J108" s="13">
        <f t="shared" si="10"/>
        <v>20</v>
      </c>
      <c r="K108" s="13">
        <v>25</v>
      </c>
      <c r="L108" s="13">
        <f t="shared" si="11"/>
        <v>453</v>
      </c>
      <c r="M108" s="23"/>
      <c r="N108" s="14" t="s">
        <v>102</v>
      </c>
    </row>
    <row r="109" spans="1:14" s="2" customFormat="1">
      <c r="A109" s="22">
        <v>105</v>
      </c>
      <c r="B109" s="11" t="s">
        <v>376</v>
      </c>
      <c r="C109" s="11" t="s">
        <v>379</v>
      </c>
      <c r="D109" s="11" t="s">
        <v>380</v>
      </c>
      <c r="E109" s="12" t="s">
        <v>12</v>
      </c>
      <c r="F109" s="11" t="s">
        <v>7</v>
      </c>
      <c r="G109" s="11">
        <v>6</v>
      </c>
      <c r="H109" s="26">
        <f>VLOOKUP(F109,'[1]HINDUSTAN CYCLE'!$C$4:$E$146,3,FALSE)</f>
        <v>118</v>
      </c>
      <c r="I109" s="13">
        <f t="shared" si="9"/>
        <v>12</v>
      </c>
      <c r="J109" s="13">
        <f t="shared" si="10"/>
        <v>60</v>
      </c>
      <c r="K109" s="13">
        <v>25</v>
      </c>
      <c r="L109" s="13">
        <f t="shared" si="11"/>
        <v>805</v>
      </c>
      <c r="M109" s="23"/>
      <c r="N109" s="14" t="s">
        <v>91</v>
      </c>
    </row>
    <row r="110" spans="1:14" s="2" customFormat="1">
      <c r="A110" s="22">
        <v>106</v>
      </c>
      <c r="B110" s="11" t="s">
        <v>376</v>
      </c>
      <c r="C110" s="11" t="s">
        <v>381</v>
      </c>
      <c r="D110" s="11" t="s">
        <v>382</v>
      </c>
      <c r="E110" s="12" t="s">
        <v>12</v>
      </c>
      <c r="F110" s="11" t="s">
        <v>47</v>
      </c>
      <c r="G110" s="11">
        <v>8</v>
      </c>
      <c r="H110" s="26">
        <f>VLOOKUP(F110,'[1]HINDUSTAN CYCLE'!$C$4:$E$146,3,FALSE)</f>
        <v>168</v>
      </c>
      <c r="I110" s="13">
        <f t="shared" si="9"/>
        <v>16</v>
      </c>
      <c r="J110" s="13">
        <f t="shared" si="10"/>
        <v>80</v>
      </c>
      <c r="K110" s="13">
        <v>25</v>
      </c>
      <c r="L110" s="13">
        <f t="shared" si="11"/>
        <v>1465</v>
      </c>
      <c r="M110" s="23"/>
      <c r="N110" s="14" t="s">
        <v>121</v>
      </c>
    </row>
    <row r="111" spans="1:14" s="2" customFormat="1">
      <c r="A111" s="22">
        <v>107</v>
      </c>
      <c r="B111" s="11" t="s">
        <v>383</v>
      </c>
      <c r="C111" s="11" t="s">
        <v>384</v>
      </c>
      <c r="D111" s="11" t="s">
        <v>385</v>
      </c>
      <c r="E111" s="12" t="s">
        <v>12</v>
      </c>
      <c r="F111" s="11" t="s">
        <v>11</v>
      </c>
      <c r="G111" s="11">
        <v>1</v>
      </c>
      <c r="H111" s="26">
        <f>VLOOKUP(F111,'[1]HINDUSTAN CYCLE'!$C$4:$E$146,3,FALSE)</f>
        <v>101</v>
      </c>
      <c r="I111" s="13">
        <f t="shared" si="9"/>
        <v>2</v>
      </c>
      <c r="J111" s="13">
        <f t="shared" si="10"/>
        <v>10</v>
      </c>
      <c r="K111" s="13">
        <v>25</v>
      </c>
      <c r="L111" s="13">
        <f t="shared" si="11"/>
        <v>138</v>
      </c>
      <c r="M111" s="23"/>
      <c r="N111" s="14" t="s">
        <v>78</v>
      </c>
    </row>
    <row r="112" spans="1:14" s="2" customFormat="1">
      <c r="A112" s="22">
        <v>108</v>
      </c>
      <c r="B112" s="11" t="s">
        <v>383</v>
      </c>
      <c r="C112" s="11" t="s">
        <v>386</v>
      </c>
      <c r="D112" s="11" t="s">
        <v>387</v>
      </c>
      <c r="E112" s="12" t="s">
        <v>12</v>
      </c>
      <c r="F112" s="11" t="s">
        <v>11</v>
      </c>
      <c r="G112" s="11">
        <v>1</v>
      </c>
      <c r="H112" s="26">
        <f>VLOOKUP(F112,'[1]HINDUSTAN CYCLE'!$C$4:$E$146,3,FALSE)</f>
        <v>101</v>
      </c>
      <c r="I112" s="13">
        <f t="shared" si="9"/>
        <v>2</v>
      </c>
      <c r="J112" s="13">
        <f t="shared" si="10"/>
        <v>10</v>
      </c>
      <c r="K112" s="13">
        <v>25</v>
      </c>
      <c r="L112" s="13">
        <f t="shared" si="11"/>
        <v>138</v>
      </c>
      <c r="M112" s="23"/>
      <c r="N112" s="14" t="s">
        <v>78</v>
      </c>
    </row>
    <row r="113" spans="1:14" s="2" customFormat="1">
      <c r="A113" s="22">
        <v>109</v>
      </c>
      <c r="B113" s="11" t="s">
        <v>383</v>
      </c>
      <c r="C113" s="11" t="s">
        <v>388</v>
      </c>
      <c r="D113" s="11" t="s">
        <v>389</v>
      </c>
      <c r="E113" s="12" t="s">
        <v>12</v>
      </c>
      <c r="F113" s="11" t="s">
        <v>35</v>
      </c>
      <c r="G113" s="11">
        <v>2</v>
      </c>
      <c r="H113" s="26">
        <f>VLOOKUP(F113,'[1]HINDUSTAN CYCLE'!$C$4:$E$146,3,FALSE)</f>
        <v>168</v>
      </c>
      <c r="I113" s="13">
        <f t="shared" si="9"/>
        <v>4</v>
      </c>
      <c r="J113" s="13">
        <f t="shared" si="10"/>
        <v>20</v>
      </c>
      <c r="K113" s="13">
        <v>25</v>
      </c>
      <c r="L113" s="13">
        <f t="shared" si="11"/>
        <v>385</v>
      </c>
      <c r="M113" s="23"/>
      <c r="N113" s="14" t="s">
        <v>390</v>
      </c>
    </row>
    <row r="114" spans="1:14" s="2" customFormat="1">
      <c r="A114" s="22">
        <v>110</v>
      </c>
      <c r="B114" s="11" t="s">
        <v>391</v>
      </c>
      <c r="C114" s="11" t="s">
        <v>392</v>
      </c>
      <c r="D114" s="11" t="s">
        <v>393</v>
      </c>
      <c r="E114" s="12" t="s">
        <v>12</v>
      </c>
      <c r="F114" s="11" t="s">
        <v>27</v>
      </c>
      <c r="G114" s="11">
        <v>2</v>
      </c>
      <c r="H114" s="26">
        <f>VLOOKUP(F114,'[1]HINDUSTAN CYCLE'!$C$4:$E$146,3,FALSE)</f>
        <v>202</v>
      </c>
      <c r="I114" s="13">
        <f t="shared" si="9"/>
        <v>4</v>
      </c>
      <c r="J114" s="13">
        <f t="shared" si="10"/>
        <v>20</v>
      </c>
      <c r="K114" s="13">
        <v>25</v>
      </c>
      <c r="L114" s="13">
        <f t="shared" si="11"/>
        <v>453</v>
      </c>
      <c r="M114" s="23"/>
      <c r="N114" s="14" t="s">
        <v>88</v>
      </c>
    </row>
    <row r="115" spans="1:14" s="2" customFormat="1">
      <c r="A115" s="22">
        <v>111</v>
      </c>
      <c r="B115" s="11" t="s">
        <v>391</v>
      </c>
      <c r="C115" s="11" t="s">
        <v>394</v>
      </c>
      <c r="D115" s="11" t="s">
        <v>395</v>
      </c>
      <c r="E115" s="12" t="s">
        <v>12</v>
      </c>
      <c r="F115" s="11" t="s">
        <v>287</v>
      </c>
      <c r="G115" s="11">
        <v>7</v>
      </c>
      <c r="H115" s="26">
        <f>VLOOKUP(F115,'[1]HINDUSTAN CYCLE'!$C$4:$E$146,3,FALSE)</f>
        <v>168</v>
      </c>
      <c r="I115" s="13">
        <f t="shared" si="9"/>
        <v>14</v>
      </c>
      <c r="J115" s="13">
        <f t="shared" si="10"/>
        <v>70</v>
      </c>
      <c r="K115" s="13">
        <v>25</v>
      </c>
      <c r="L115" s="13">
        <f t="shared" si="11"/>
        <v>1285</v>
      </c>
      <c r="M115" s="23"/>
      <c r="N115" s="14" t="s">
        <v>288</v>
      </c>
    </row>
    <row r="116" spans="1:14" s="2" customFormat="1">
      <c r="A116" s="22">
        <v>112</v>
      </c>
      <c r="B116" s="11" t="s">
        <v>391</v>
      </c>
      <c r="C116" s="11" t="s">
        <v>396</v>
      </c>
      <c r="D116" s="11" t="s">
        <v>397</v>
      </c>
      <c r="E116" s="12" t="s">
        <v>12</v>
      </c>
      <c r="F116" s="11" t="s">
        <v>43</v>
      </c>
      <c r="G116" s="11">
        <v>1</v>
      </c>
      <c r="H116" s="26">
        <f>VLOOKUP(F116,'[1]HINDUSTAN CYCLE'!$C$4:$E$146,3,FALSE)</f>
        <v>134</v>
      </c>
      <c r="I116" s="13">
        <f t="shared" si="9"/>
        <v>2</v>
      </c>
      <c r="J116" s="13">
        <f t="shared" si="10"/>
        <v>10</v>
      </c>
      <c r="K116" s="13">
        <v>25</v>
      </c>
      <c r="L116" s="13">
        <f t="shared" si="11"/>
        <v>171</v>
      </c>
      <c r="M116" s="23"/>
      <c r="N116" s="14" t="s">
        <v>70</v>
      </c>
    </row>
    <row r="117" spans="1:14" s="2" customFormat="1">
      <c r="A117" s="22">
        <v>113</v>
      </c>
      <c r="B117" s="11" t="s">
        <v>391</v>
      </c>
      <c r="C117" s="11" t="s">
        <v>398</v>
      </c>
      <c r="D117" s="11" t="s">
        <v>399</v>
      </c>
      <c r="E117" s="12" t="s">
        <v>12</v>
      </c>
      <c r="F117" s="11" t="s">
        <v>0</v>
      </c>
      <c r="G117" s="11">
        <v>5</v>
      </c>
      <c r="H117" s="26">
        <f>VLOOKUP(F117,'[1]HINDUSTAN CYCLE'!$C$4:$E$146,3,FALSE)</f>
        <v>202</v>
      </c>
      <c r="I117" s="13">
        <f t="shared" si="9"/>
        <v>10</v>
      </c>
      <c r="J117" s="13">
        <f t="shared" si="10"/>
        <v>50</v>
      </c>
      <c r="K117" s="13">
        <v>25</v>
      </c>
      <c r="L117" s="13">
        <f t="shared" si="11"/>
        <v>1095</v>
      </c>
      <c r="M117" s="23"/>
      <c r="N117" s="14" t="s">
        <v>69</v>
      </c>
    </row>
    <row r="118" spans="1:14" s="2" customFormat="1">
      <c r="A118" s="22">
        <v>114</v>
      </c>
      <c r="B118" s="11" t="s">
        <v>400</v>
      </c>
      <c r="C118" s="11" t="s">
        <v>401</v>
      </c>
      <c r="D118" s="11" t="s">
        <v>402</v>
      </c>
      <c r="E118" s="12" t="s">
        <v>12</v>
      </c>
      <c r="F118" s="11" t="s">
        <v>26</v>
      </c>
      <c r="G118" s="11">
        <v>3</v>
      </c>
      <c r="H118" s="26">
        <f>VLOOKUP(F118,'[1]HINDUSTAN CYCLE'!$C$4:$E$146,3,FALSE)</f>
        <v>101</v>
      </c>
      <c r="I118" s="13">
        <f t="shared" si="9"/>
        <v>6</v>
      </c>
      <c r="J118" s="13">
        <f t="shared" si="10"/>
        <v>30</v>
      </c>
      <c r="K118" s="13">
        <v>25</v>
      </c>
      <c r="L118" s="13">
        <f t="shared" si="11"/>
        <v>364</v>
      </c>
      <c r="M118" s="23"/>
      <c r="N118" s="14" t="s">
        <v>403</v>
      </c>
    </row>
    <row r="119" spans="1:14" s="2" customFormat="1">
      <c r="A119" s="22">
        <v>115</v>
      </c>
      <c r="B119" s="11" t="s">
        <v>400</v>
      </c>
      <c r="C119" s="11" t="s">
        <v>404</v>
      </c>
      <c r="D119" s="11" t="s">
        <v>405</v>
      </c>
      <c r="E119" s="12" t="s">
        <v>12</v>
      </c>
      <c r="F119" s="11" t="s">
        <v>406</v>
      </c>
      <c r="G119" s="11">
        <v>3</v>
      </c>
      <c r="H119" s="26">
        <f>VLOOKUP(F119,'[1]HINDUSTAN CYCLE'!$C$4:$E$146,3,FALSE)</f>
        <v>168</v>
      </c>
      <c r="I119" s="13">
        <f t="shared" si="9"/>
        <v>6</v>
      </c>
      <c r="J119" s="13">
        <f t="shared" si="10"/>
        <v>30</v>
      </c>
      <c r="K119" s="13">
        <v>25</v>
      </c>
      <c r="L119" s="13">
        <f t="shared" si="11"/>
        <v>565</v>
      </c>
      <c r="M119" s="23"/>
      <c r="N119" s="14" t="s">
        <v>407</v>
      </c>
    </row>
    <row r="120" spans="1:14" s="2" customFormat="1">
      <c r="A120" s="22">
        <v>116</v>
      </c>
      <c r="B120" s="11" t="s">
        <v>400</v>
      </c>
      <c r="C120" s="11" t="s">
        <v>408</v>
      </c>
      <c r="D120" s="11" t="s">
        <v>409</v>
      </c>
      <c r="E120" s="12" t="s">
        <v>12</v>
      </c>
      <c r="F120" s="11" t="s">
        <v>410</v>
      </c>
      <c r="G120" s="11">
        <v>5</v>
      </c>
      <c r="H120" s="26">
        <f>VLOOKUP(F120,'[1]HINDUSTAN CYCLE'!$C$4:$E$146,3,FALSE)</f>
        <v>168</v>
      </c>
      <c r="I120" s="13">
        <f t="shared" si="9"/>
        <v>10</v>
      </c>
      <c r="J120" s="13">
        <f t="shared" si="10"/>
        <v>50</v>
      </c>
      <c r="K120" s="13">
        <v>25</v>
      </c>
      <c r="L120" s="13">
        <f t="shared" si="11"/>
        <v>925</v>
      </c>
      <c r="M120" s="23"/>
      <c r="N120" s="14" t="s">
        <v>411</v>
      </c>
    </row>
    <row r="121" spans="1:14" s="2" customFormat="1">
      <c r="A121" s="22">
        <v>117</v>
      </c>
      <c r="B121" s="11" t="s">
        <v>400</v>
      </c>
      <c r="C121" s="11" t="s">
        <v>412</v>
      </c>
      <c r="D121" s="11" t="s">
        <v>413</v>
      </c>
      <c r="E121" s="12" t="s">
        <v>12</v>
      </c>
      <c r="F121" s="11" t="s">
        <v>115</v>
      </c>
      <c r="G121" s="11">
        <v>3</v>
      </c>
      <c r="H121" s="26">
        <f>VLOOKUP(F121,'[1]HINDUSTAN CYCLE'!$C$4:$E$146,3,FALSE)</f>
        <v>168</v>
      </c>
      <c r="I121" s="13">
        <f t="shared" si="9"/>
        <v>6</v>
      </c>
      <c r="J121" s="13">
        <f t="shared" si="10"/>
        <v>30</v>
      </c>
      <c r="K121" s="13">
        <v>25</v>
      </c>
      <c r="L121" s="13">
        <f t="shared" si="11"/>
        <v>565</v>
      </c>
      <c r="M121" s="23"/>
      <c r="N121" s="14" t="s">
        <v>116</v>
      </c>
    </row>
    <row r="122" spans="1:14" s="2" customFormat="1">
      <c r="A122" s="22">
        <v>118</v>
      </c>
      <c r="B122" s="11" t="s">
        <v>400</v>
      </c>
      <c r="C122" s="11" t="s">
        <v>414</v>
      </c>
      <c r="D122" s="11" t="s">
        <v>415</v>
      </c>
      <c r="E122" s="12" t="s">
        <v>12</v>
      </c>
      <c r="F122" s="11" t="s">
        <v>151</v>
      </c>
      <c r="G122" s="11">
        <v>7</v>
      </c>
      <c r="H122" s="26">
        <f>VLOOKUP(F122,'[1]HINDUSTAN CYCLE'!$C$4:$E$146,3,FALSE)</f>
        <v>118</v>
      </c>
      <c r="I122" s="13">
        <f t="shared" si="9"/>
        <v>14</v>
      </c>
      <c r="J122" s="13">
        <f t="shared" si="10"/>
        <v>70</v>
      </c>
      <c r="K122" s="13">
        <v>25</v>
      </c>
      <c r="L122" s="13">
        <f t="shared" si="11"/>
        <v>935</v>
      </c>
      <c r="M122" s="23"/>
      <c r="N122" s="14" t="s">
        <v>152</v>
      </c>
    </row>
    <row r="123" spans="1:14" s="2" customFormat="1">
      <c r="A123" s="22">
        <v>119</v>
      </c>
      <c r="B123" s="11" t="s">
        <v>416</v>
      </c>
      <c r="C123" s="11" t="s">
        <v>417</v>
      </c>
      <c r="D123" s="11" t="s">
        <v>418</v>
      </c>
      <c r="E123" s="12" t="s">
        <v>12</v>
      </c>
      <c r="F123" s="11" t="s">
        <v>52</v>
      </c>
      <c r="G123" s="11">
        <v>1</v>
      </c>
      <c r="H123" s="26">
        <f>VLOOKUP(F123,'[1]HINDUSTAN CYCLE'!$C$4:$E$146,3,FALSE)</f>
        <v>101</v>
      </c>
      <c r="I123" s="13">
        <f t="shared" si="9"/>
        <v>2</v>
      </c>
      <c r="J123" s="13">
        <f t="shared" si="10"/>
        <v>10</v>
      </c>
      <c r="K123" s="13">
        <v>25</v>
      </c>
      <c r="L123" s="13">
        <f t="shared" si="11"/>
        <v>138</v>
      </c>
      <c r="M123" s="23"/>
      <c r="N123" s="14" t="s">
        <v>58</v>
      </c>
    </row>
    <row r="124" spans="1:14" s="2" customFormat="1">
      <c r="A124" s="22">
        <v>120</v>
      </c>
      <c r="B124" s="11" t="s">
        <v>416</v>
      </c>
      <c r="C124" s="11" t="s">
        <v>419</v>
      </c>
      <c r="D124" s="11" t="s">
        <v>420</v>
      </c>
      <c r="E124" s="12" t="s">
        <v>12</v>
      </c>
      <c r="F124" s="11" t="s">
        <v>52</v>
      </c>
      <c r="G124" s="11">
        <v>1</v>
      </c>
      <c r="H124" s="26">
        <f>VLOOKUP(F124,'[1]HINDUSTAN CYCLE'!$C$4:$E$146,3,FALSE)</f>
        <v>101</v>
      </c>
      <c r="I124" s="13">
        <f t="shared" si="9"/>
        <v>2</v>
      </c>
      <c r="J124" s="13">
        <f t="shared" si="10"/>
        <v>10</v>
      </c>
      <c r="K124" s="13">
        <v>25</v>
      </c>
      <c r="L124" s="13">
        <f t="shared" si="11"/>
        <v>138</v>
      </c>
      <c r="M124" s="23"/>
      <c r="N124" s="14" t="s">
        <v>58</v>
      </c>
    </row>
    <row r="125" spans="1:14" s="2" customFormat="1">
      <c r="A125" s="22">
        <v>121</v>
      </c>
      <c r="B125" s="11" t="s">
        <v>416</v>
      </c>
      <c r="C125" s="11" t="s">
        <v>421</v>
      </c>
      <c r="D125" s="11" t="s">
        <v>422</v>
      </c>
      <c r="E125" s="12" t="s">
        <v>12</v>
      </c>
      <c r="F125" s="11" t="s">
        <v>37</v>
      </c>
      <c r="G125" s="11">
        <v>5</v>
      </c>
      <c r="H125" s="26">
        <f>VLOOKUP(F125,'[1]HINDUSTAN CYCLE'!$C$4:$E$146,3,FALSE)</f>
        <v>101</v>
      </c>
      <c r="I125" s="13">
        <f t="shared" si="9"/>
        <v>10</v>
      </c>
      <c r="J125" s="13">
        <f t="shared" si="10"/>
        <v>50</v>
      </c>
      <c r="K125" s="13">
        <v>25</v>
      </c>
      <c r="L125" s="13">
        <f t="shared" si="11"/>
        <v>590</v>
      </c>
      <c r="M125" s="23"/>
      <c r="N125" s="14" t="s">
        <v>96</v>
      </c>
    </row>
    <row r="126" spans="1:14" s="2" customFormat="1">
      <c r="A126" s="22">
        <v>122</v>
      </c>
      <c r="B126" s="11" t="s">
        <v>416</v>
      </c>
      <c r="C126" s="11" t="s">
        <v>423</v>
      </c>
      <c r="D126" s="11" t="s">
        <v>424</v>
      </c>
      <c r="E126" s="12" t="s">
        <v>12</v>
      </c>
      <c r="F126" s="11" t="s">
        <v>46</v>
      </c>
      <c r="G126" s="11">
        <v>4</v>
      </c>
      <c r="H126" s="26">
        <f>VLOOKUP(F126,'[1]HINDUSTAN CYCLE'!$C$4:$E$146,3,FALSE)</f>
        <v>101</v>
      </c>
      <c r="I126" s="13">
        <f t="shared" si="9"/>
        <v>8</v>
      </c>
      <c r="J126" s="13">
        <f t="shared" si="10"/>
        <v>40</v>
      </c>
      <c r="K126" s="13">
        <v>25</v>
      </c>
      <c r="L126" s="13">
        <f t="shared" si="11"/>
        <v>477</v>
      </c>
      <c r="M126" s="23"/>
      <c r="N126" s="14" t="s">
        <v>57</v>
      </c>
    </row>
    <row r="127" spans="1:14" s="2" customFormat="1">
      <c r="A127" s="22">
        <v>123</v>
      </c>
      <c r="B127" s="11" t="s">
        <v>416</v>
      </c>
      <c r="C127" s="11" t="s">
        <v>425</v>
      </c>
      <c r="D127" s="11" t="s">
        <v>426</v>
      </c>
      <c r="E127" s="12" t="s">
        <v>12</v>
      </c>
      <c r="F127" s="11" t="s">
        <v>28</v>
      </c>
      <c r="G127" s="11">
        <v>3</v>
      </c>
      <c r="H127" s="26">
        <f>VLOOKUP(F127,'[1]HINDUSTAN CYCLE'!$C$4:$E$146,3,FALSE)</f>
        <v>101</v>
      </c>
      <c r="I127" s="13">
        <f t="shared" si="9"/>
        <v>6</v>
      </c>
      <c r="J127" s="13">
        <f t="shared" si="10"/>
        <v>30</v>
      </c>
      <c r="K127" s="13">
        <v>25</v>
      </c>
      <c r="L127" s="13">
        <f t="shared" si="11"/>
        <v>364</v>
      </c>
      <c r="M127" s="23"/>
      <c r="N127" s="14" t="s">
        <v>93</v>
      </c>
    </row>
    <row r="128" spans="1:14" s="2" customFormat="1">
      <c r="A128" s="22">
        <v>124</v>
      </c>
      <c r="B128" s="11" t="s">
        <v>416</v>
      </c>
      <c r="C128" s="11" t="s">
        <v>427</v>
      </c>
      <c r="D128" s="11" t="s">
        <v>428</v>
      </c>
      <c r="E128" s="12" t="s">
        <v>12</v>
      </c>
      <c r="F128" s="11" t="s">
        <v>0</v>
      </c>
      <c r="G128" s="11">
        <v>1</v>
      </c>
      <c r="H128" s="26">
        <f>VLOOKUP(F128,'[1]HINDUSTAN CYCLE'!$C$4:$E$146,3,FALSE)</f>
        <v>202</v>
      </c>
      <c r="I128" s="13">
        <f t="shared" si="9"/>
        <v>2</v>
      </c>
      <c r="J128" s="13">
        <f t="shared" si="10"/>
        <v>10</v>
      </c>
      <c r="K128" s="13">
        <v>25</v>
      </c>
      <c r="L128" s="13">
        <f t="shared" si="11"/>
        <v>239</v>
      </c>
      <c r="M128" s="23"/>
      <c r="N128" s="14" t="s">
        <v>82</v>
      </c>
    </row>
    <row r="129" spans="1:14" s="2" customFormat="1">
      <c r="A129" s="22">
        <v>125</v>
      </c>
      <c r="B129" s="11" t="s">
        <v>416</v>
      </c>
      <c r="C129" s="11" t="s">
        <v>429</v>
      </c>
      <c r="D129" s="11" t="s">
        <v>430</v>
      </c>
      <c r="E129" s="12" t="s">
        <v>12</v>
      </c>
      <c r="F129" s="11" t="s">
        <v>358</v>
      </c>
      <c r="G129" s="11">
        <v>2</v>
      </c>
      <c r="H129" s="26">
        <f>VLOOKUP(F129,'[1]HINDUSTAN CYCLE'!$C$4:$E$146,3,FALSE)</f>
        <v>134</v>
      </c>
      <c r="I129" s="13">
        <f t="shared" si="9"/>
        <v>4</v>
      </c>
      <c r="J129" s="13">
        <f t="shared" si="10"/>
        <v>20</v>
      </c>
      <c r="K129" s="13">
        <v>25</v>
      </c>
      <c r="L129" s="13">
        <f t="shared" si="11"/>
        <v>317</v>
      </c>
      <c r="M129" s="23"/>
      <c r="N129" s="14" t="s">
        <v>359</v>
      </c>
    </row>
    <row r="130" spans="1:14" s="2" customFormat="1">
      <c r="A130" s="22">
        <v>126</v>
      </c>
      <c r="B130" s="11" t="s">
        <v>416</v>
      </c>
      <c r="C130" s="11" t="s">
        <v>431</v>
      </c>
      <c r="D130" s="11" t="s">
        <v>432</v>
      </c>
      <c r="E130" s="12" t="s">
        <v>12</v>
      </c>
      <c r="F130" s="11" t="s">
        <v>151</v>
      </c>
      <c r="G130" s="11">
        <v>1</v>
      </c>
      <c r="H130" s="26">
        <f>VLOOKUP(F130,'[1]HINDUSTAN CYCLE'!$C$4:$E$146,3,FALSE)</f>
        <v>118</v>
      </c>
      <c r="I130" s="13">
        <f t="shared" si="9"/>
        <v>2</v>
      </c>
      <c r="J130" s="13">
        <f t="shared" si="10"/>
        <v>10</v>
      </c>
      <c r="K130" s="13">
        <v>25</v>
      </c>
      <c r="L130" s="13">
        <f t="shared" si="11"/>
        <v>155</v>
      </c>
      <c r="M130" s="23"/>
      <c r="N130" s="14" t="s">
        <v>152</v>
      </c>
    </row>
    <row r="131" spans="1:14" s="2" customFormat="1">
      <c r="A131" s="22">
        <v>127</v>
      </c>
      <c r="B131" s="11" t="s">
        <v>416</v>
      </c>
      <c r="C131" s="11" t="s">
        <v>433</v>
      </c>
      <c r="D131" s="11" t="s">
        <v>434</v>
      </c>
      <c r="E131" s="12" t="s">
        <v>12</v>
      </c>
      <c r="F131" s="11" t="s">
        <v>151</v>
      </c>
      <c r="G131" s="11">
        <v>1</v>
      </c>
      <c r="H131" s="26">
        <f>VLOOKUP(F131,'[1]HINDUSTAN CYCLE'!$C$4:$E$146,3,FALSE)</f>
        <v>118</v>
      </c>
      <c r="I131" s="13">
        <f t="shared" si="9"/>
        <v>2</v>
      </c>
      <c r="J131" s="13">
        <f t="shared" si="10"/>
        <v>10</v>
      </c>
      <c r="K131" s="13">
        <v>25</v>
      </c>
      <c r="L131" s="13">
        <f t="shared" si="11"/>
        <v>155</v>
      </c>
      <c r="M131" s="23"/>
      <c r="N131" s="14" t="s">
        <v>152</v>
      </c>
    </row>
    <row r="132" spans="1:14" s="2" customFormat="1">
      <c r="A132" s="22">
        <v>128</v>
      </c>
      <c r="B132" s="11" t="s">
        <v>416</v>
      </c>
      <c r="C132" s="11" t="s">
        <v>435</v>
      </c>
      <c r="D132" s="11" t="s">
        <v>436</v>
      </c>
      <c r="E132" s="12" t="s">
        <v>12</v>
      </c>
      <c r="F132" s="11" t="s">
        <v>2</v>
      </c>
      <c r="G132" s="11">
        <v>1</v>
      </c>
      <c r="H132" s="26">
        <f>VLOOKUP(F132,'[1]HINDUSTAN CYCLE'!$C$4:$E$146,3,FALSE)</f>
        <v>168</v>
      </c>
      <c r="I132" s="13">
        <f t="shared" si="9"/>
        <v>2</v>
      </c>
      <c r="J132" s="13">
        <f t="shared" si="10"/>
        <v>10</v>
      </c>
      <c r="K132" s="13">
        <v>25</v>
      </c>
      <c r="L132" s="13">
        <f t="shared" si="11"/>
        <v>205</v>
      </c>
      <c r="M132" s="23"/>
      <c r="N132" s="14" t="s">
        <v>80</v>
      </c>
    </row>
    <row r="133" spans="1:14" s="2" customFormat="1">
      <c r="A133" s="22">
        <v>129</v>
      </c>
      <c r="B133" s="11" t="s">
        <v>416</v>
      </c>
      <c r="C133" s="11" t="s">
        <v>437</v>
      </c>
      <c r="D133" s="11" t="s">
        <v>438</v>
      </c>
      <c r="E133" s="12" t="s">
        <v>12</v>
      </c>
      <c r="F133" s="11" t="s">
        <v>0</v>
      </c>
      <c r="G133" s="11">
        <v>1</v>
      </c>
      <c r="H133" s="26">
        <f>VLOOKUP(F133,'[1]HINDUSTAN CYCLE'!$C$4:$E$146,3,FALSE)</f>
        <v>202</v>
      </c>
      <c r="I133" s="13">
        <f t="shared" ref="I133:I145" si="12">G133*2</f>
        <v>2</v>
      </c>
      <c r="J133" s="13">
        <f t="shared" ref="J133:J145" si="13">G133*10</f>
        <v>10</v>
      </c>
      <c r="K133" s="13">
        <v>25</v>
      </c>
      <c r="L133" s="13">
        <f t="shared" ref="L133:L145" si="14">G133*H133+I133+J133+K133</f>
        <v>239</v>
      </c>
      <c r="M133" s="23"/>
      <c r="N133" s="14" t="s">
        <v>82</v>
      </c>
    </row>
    <row r="134" spans="1:14" s="2" customFormat="1">
      <c r="A134" s="22">
        <v>130</v>
      </c>
      <c r="B134" s="11" t="s">
        <v>416</v>
      </c>
      <c r="C134" s="11" t="s">
        <v>439</v>
      </c>
      <c r="D134" s="11" t="s">
        <v>440</v>
      </c>
      <c r="E134" s="12" t="s">
        <v>12</v>
      </c>
      <c r="F134" s="11" t="s">
        <v>6</v>
      </c>
      <c r="G134" s="11">
        <v>1</v>
      </c>
      <c r="H134" s="26">
        <f>VLOOKUP(F134,'[1]HINDUSTAN CYCLE'!$C$4:$E$146,3,FALSE)</f>
        <v>134</v>
      </c>
      <c r="I134" s="13">
        <f t="shared" si="12"/>
        <v>2</v>
      </c>
      <c r="J134" s="13">
        <f t="shared" si="13"/>
        <v>10</v>
      </c>
      <c r="K134" s="13">
        <v>25</v>
      </c>
      <c r="L134" s="13">
        <f t="shared" si="14"/>
        <v>171</v>
      </c>
      <c r="M134" s="23"/>
      <c r="N134" s="14" t="s">
        <v>67</v>
      </c>
    </row>
    <row r="135" spans="1:14" s="2" customFormat="1">
      <c r="A135" s="22">
        <v>131</v>
      </c>
      <c r="B135" s="11" t="s">
        <v>416</v>
      </c>
      <c r="C135" s="11" t="s">
        <v>441</v>
      </c>
      <c r="D135" s="11" t="s">
        <v>442</v>
      </c>
      <c r="E135" s="12" t="s">
        <v>12</v>
      </c>
      <c r="F135" s="11" t="s">
        <v>24</v>
      </c>
      <c r="G135" s="11">
        <v>2</v>
      </c>
      <c r="H135" s="26">
        <f>VLOOKUP(F135,'[1]HINDUSTAN CYCLE'!$C$4:$E$146,3,FALSE)</f>
        <v>168</v>
      </c>
      <c r="I135" s="13">
        <f t="shared" si="12"/>
        <v>4</v>
      </c>
      <c r="J135" s="13">
        <f t="shared" si="13"/>
        <v>20</v>
      </c>
      <c r="K135" s="13">
        <v>25</v>
      </c>
      <c r="L135" s="13">
        <f t="shared" si="14"/>
        <v>385</v>
      </c>
      <c r="M135" s="23"/>
      <c r="N135" s="14" t="s">
        <v>65</v>
      </c>
    </row>
    <row r="136" spans="1:14" s="2" customFormat="1">
      <c r="A136" s="22">
        <v>132</v>
      </c>
      <c r="B136" s="11" t="s">
        <v>416</v>
      </c>
      <c r="C136" s="11" t="s">
        <v>443</v>
      </c>
      <c r="D136" s="11" t="s">
        <v>444</v>
      </c>
      <c r="E136" s="12" t="s">
        <v>12</v>
      </c>
      <c r="F136" s="11" t="s">
        <v>6</v>
      </c>
      <c r="G136" s="11">
        <v>1</v>
      </c>
      <c r="H136" s="26">
        <f>VLOOKUP(F136,'[1]HINDUSTAN CYCLE'!$C$4:$E$146,3,FALSE)</f>
        <v>134</v>
      </c>
      <c r="I136" s="13">
        <f t="shared" si="12"/>
        <v>2</v>
      </c>
      <c r="J136" s="13">
        <f t="shared" si="13"/>
        <v>10</v>
      </c>
      <c r="K136" s="13">
        <v>25</v>
      </c>
      <c r="L136" s="13">
        <f t="shared" si="14"/>
        <v>171</v>
      </c>
      <c r="M136" s="23"/>
      <c r="N136" s="14" t="s">
        <v>67</v>
      </c>
    </row>
    <row r="137" spans="1:14" s="2" customFormat="1">
      <c r="A137" s="22">
        <v>133</v>
      </c>
      <c r="B137" s="11" t="s">
        <v>445</v>
      </c>
      <c r="C137" s="11" t="s">
        <v>446</v>
      </c>
      <c r="D137" s="11" t="s">
        <v>447</v>
      </c>
      <c r="E137" s="12" t="s">
        <v>12</v>
      </c>
      <c r="F137" s="11" t="s">
        <v>51</v>
      </c>
      <c r="G137" s="11">
        <v>7</v>
      </c>
      <c r="H137" s="26">
        <f>VLOOKUP(F137,'[1]HINDUSTAN CYCLE'!$C$4:$E$146,3,FALSE)</f>
        <v>101</v>
      </c>
      <c r="I137" s="13">
        <f t="shared" si="12"/>
        <v>14</v>
      </c>
      <c r="J137" s="13">
        <f t="shared" si="13"/>
        <v>70</v>
      </c>
      <c r="K137" s="13">
        <v>25</v>
      </c>
      <c r="L137" s="13">
        <f t="shared" si="14"/>
        <v>816</v>
      </c>
      <c r="M137" s="23"/>
      <c r="N137" s="14" t="s">
        <v>448</v>
      </c>
    </row>
    <row r="138" spans="1:14" s="2" customFormat="1">
      <c r="A138" s="22">
        <v>134</v>
      </c>
      <c r="B138" s="11" t="s">
        <v>445</v>
      </c>
      <c r="C138" s="11" t="s">
        <v>449</v>
      </c>
      <c r="D138" s="11" t="s">
        <v>450</v>
      </c>
      <c r="E138" s="12" t="s">
        <v>12</v>
      </c>
      <c r="F138" s="11" t="s">
        <v>246</v>
      </c>
      <c r="G138" s="11">
        <v>3</v>
      </c>
      <c r="H138" s="26">
        <f>VLOOKUP(F138,'[1]HINDUSTAN CYCLE'!$C$4:$E$146,3,FALSE)</f>
        <v>101</v>
      </c>
      <c r="I138" s="13">
        <f t="shared" si="12"/>
        <v>6</v>
      </c>
      <c r="J138" s="13">
        <f t="shared" si="13"/>
        <v>30</v>
      </c>
      <c r="K138" s="13">
        <v>25</v>
      </c>
      <c r="L138" s="13">
        <f t="shared" si="14"/>
        <v>364</v>
      </c>
      <c r="M138" s="23"/>
      <c r="N138" s="14" t="s">
        <v>297</v>
      </c>
    </row>
    <row r="139" spans="1:14" s="2" customFormat="1">
      <c r="A139" s="22">
        <v>135</v>
      </c>
      <c r="B139" s="11" t="s">
        <v>445</v>
      </c>
      <c r="C139" s="11" t="s">
        <v>451</v>
      </c>
      <c r="D139" s="11" t="s">
        <v>452</v>
      </c>
      <c r="E139" s="12" t="s">
        <v>12</v>
      </c>
      <c r="F139" s="11" t="s">
        <v>0</v>
      </c>
      <c r="G139" s="11">
        <v>1</v>
      </c>
      <c r="H139" s="26">
        <f>VLOOKUP(F139,'[1]HINDUSTAN CYCLE'!$C$4:$E$146,3,FALSE)</f>
        <v>202</v>
      </c>
      <c r="I139" s="13">
        <f t="shared" si="12"/>
        <v>2</v>
      </c>
      <c r="J139" s="13">
        <f t="shared" si="13"/>
        <v>10</v>
      </c>
      <c r="K139" s="13">
        <v>25</v>
      </c>
      <c r="L139" s="13">
        <f t="shared" si="14"/>
        <v>239</v>
      </c>
      <c r="M139" s="23"/>
      <c r="N139" s="14" t="s">
        <v>82</v>
      </c>
    </row>
    <row r="140" spans="1:14" s="2" customFormat="1">
      <c r="A140" s="22">
        <v>136</v>
      </c>
      <c r="B140" s="11" t="s">
        <v>453</v>
      </c>
      <c r="C140" s="11" t="s">
        <v>454</v>
      </c>
      <c r="D140" s="11" t="s">
        <v>455</v>
      </c>
      <c r="E140" s="12" t="s">
        <v>12</v>
      </c>
      <c r="F140" s="11" t="s">
        <v>3</v>
      </c>
      <c r="G140" s="11">
        <v>3</v>
      </c>
      <c r="H140" s="26">
        <f>VLOOKUP(F140,'[1]HINDUSTAN CYCLE'!$C$4:$E$146,3,FALSE)</f>
        <v>101</v>
      </c>
      <c r="I140" s="13">
        <f t="shared" si="12"/>
        <v>6</v>
      </c>
      <c r="J140" s="13">
        <f t="shared" si="13"/>
        <v>30</v>
      </c>
      <c r="K140" s="13">
        <v>25</v>
      </c>
      <c r="L140" s="13">
        <f t="shared" si="14"/>
        <v>364</v>
      </c>
      <c r="M140" s="23"/>
      <c r="N140" s="14" t="s">
        <v>73</v>
      </c>
    </row>
    <row r="141" spans="1:14" s="2" customFormat="1">
      <c r="A141" s="22">
        <v>137</v>
      </c>
      <c r="B141" s="11" t="s">
        <v>453</v>
      </c>
      <c r="C141" s="11" t="s">
        <v>456</v>
      </c>
      <c r="D141" s="11" t="s">
        <v>457</v>
      </c>
      <c r="E141" s="12" t="s">
        <v>12</v>
      </c>
      <c r="F141" s="11" t="s">
        <v>458</v>
      </c>
      <c r="G141" s="11">
        <v>2</v>
      </c>
      <c r="H141" s="26">
        <f>VLOOKUP(F141,'[1]HINDUSTAN CYCLE'!$C$4:$E$146,3,FALSE)</f>
        <v>101</v>
      </c>
      <c r="I141" s="13">
        <f t="shared" si="12"/>
        <v>4</v>
      </c>
      <c r="J141" s="13">
        <f t="shared" si="13"/>
        <v>20</v>
      </c>
      <c r="K141" s="13">
        <v>25</v>
      </c>
      <c r="L141" s="13">
        <f t="shared" si="14"/>
        <v>251</v>
      </c>
      <c r="M141" s="23"/>
      <c r="N141" s="14" t="s">
        <v>459</v>
      </c>
    </row>
    <row r="142" spans="1:14" s="2" customFormat="1">
      <c r="A142" s="22">
        <v>138</v>
      </c>
      <c r="B142" s="11" t="s">
        <v>453</v>
      </c>
      <c r="C142" s="11" t="s">
        <v>460</v>
      </c>
      <c r="D142" s="11" t="s">
        <v>461</v>
      </c>
      <c r="E142" s="12" t="s">
        <v>12</v>
      </c>
      <c r="F142" s="11" t="s">
        <v>28</v>
      </c>
      <c r="G142" s="11">
        <v>1</v>
      </c>
      <c r="H142" s="26">
        <f>VLOOKUP(F142,'[1]HINDUSTAN CYCLE'!$C$4:$E$146,3,FALSE)</f>
        <v>101</v>
      </c>
      <c r="I142" s="13">
        <f t="shared" si="12"/>
        <v>2</v>
      </c>
      <c r="J142" s="13">
        <f t="shared" si="13"/>
        <v>10</v>
      </c>
      <c r="K142" s="13">
        <v>25</v>
      </c>
      <c r="L142" s="13">
        <f t="shared" si="14"/>
        <v>138</v>
      </c>
      <c r="M142" s="23"/>
      <c r="N142" s="14" t="s">
        <v>462</v>
      </c>
    </row>
    <row r="143" spans="1:14" s="2" customFormat="1">
      <c r="A143" s="22">
        <v>139</v>
      </c>
      <c r="B143" s="11" t="s">
        <v>453</v>
      </c>
      <c r="C143" s="11" t="s">
        <v>463</v>
      </c>
      <c r="D143" s="11" t="s">
        <v>464</v>
      </c>
      <c r="E143" s="12" t="s">
        <v>12</v>
      </c>
      <c r="F143" s="11" t="s">
        <v>10</v>
      </c>
      <c r="G143" s="11">
        <v>1</v>
      </c>
      <c r="H143" s="26">
        <f>VLOOKUP(F143,'[1]HINDUSTAN CYCLE'!$C$4:$E$146,3,FALSE)</f>
        <v>101</v>
      </c>
      <c r="I143" s="13">
        <f t="shared" si="12"/>
        <v>2</v>
      </c>
      <c r="J143" s="13">
        <f t="shared" si="13"/>
        <v>10</v>
      </c>
      <c r="K143" s="13">
        <v>25</v>
      </c>
      <c r="L143" s="13">
        <f t="shared" si="14"/>
        <v>138</v>
      </c>
      <c r="M143" s="23"/>
      <c r="N143" s="14" t="s">
        <v>465</v>
      </c>
    </row>
    <row r="144" spans="1:14" s="2" customFormat="1">
      <c r="A144" s="22">
        <v>140</v>
      </c>
      <c r="B144" s="11" t="s">
        <v>453</v>
      </c>
      <c r="C144" s="11" t="s">
        <v>466</v>
      </c>
      <c r="D144" s="11" t="s">
        <v>467</v>
      </c>
      <c r="E144" s="12" t="s">
        <v>12</v>
      </c>
      <c r="F144" s="11" t="s">
        <v>468</v>
      </c>
      <c r="G144" s="11">
        <v>5</v>
      </c>
      <c r="H144" s="26">
        <f>VLOOKUP(F144,'[1]HINDUSTAN CYCLE'!$C$4:$E$146,3,FALSE)</f>
        <v>101</v>
      </c>
      <c r="I144" s="13">
        <f t="shared" si="12"/>
        <v>10</v>
      </c>
      <c r="J144" s="13">
        <f t="shared" si="13"/>
        <v>50</v>
      </c>
      <c r="K144" s="13">
        <v>25</v>
      </c>
      <c r="L144" s="13">
        <f t="shared" si="14"/>
        <v>590</v>
      </c>
      <c r="M144" s="23"/>
      <c r="N144" s="14" t="s">
        <v>469</v>
      </c>
    </row>
    <row r="145" spans="1:14" s="2" customFormat="1">
      <c r="A145" s="22">
        <v>141</v>
      </c>
      <c r="B145" s="11" t="s">
        <v>453</v>
      </c>
      <c r="C145" s="11" t="s">
        <v>470</v>
      </c>
      <c r="D145" s="11" t="s">
        <v>471</v>
      </c>
      <c r="E145" s="12" t="s">
        <v>12</v>
      </c>
      <c r="F145" s="11" t="s">
        <v>151</v>
      </c>
      <c r="G145" s="11">
        <v>6</v>
      </c>
      <c r="H145" s="26">
        <f>VLOOKUP(F145,'[1]HINDUSTAN CYCLE'!$C$4:$E$146,3,FALSE)</f>
        <v>118</v>
      </c>
      <c r="I145" s="13">
        <f t="shared" si="12"/>
        <v>12</v>
      </c>
      <c r="J145" s="13">
        <f t="shared" si="13"/>
        <v>60</v>
      </c>
      <c r="K145" s="13">
        <v>25</v>
      </c>
      <c r="L145" s="13">
        <f t="shared" si="14"/>
        <v>805</v>
      </c>
      <c r="M145" s="23"/>
      <c r="N145" s="14" t="s">
        <v>254</v>
      </c>
    </row>
    <row r="146" spans="1:14" s="31" customFormat="1" ht="15.75" thickBot="1">
      <c r="A146" s="50" t="s">
        <v>473</v>
      </c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28">
        <f>SUM(L5:L145)</f>
        <v>70591</v>
      </c>
      <c r="M146" s="29"/>
      <c r="N146" s="30"/>
    </row>
    <row r="147" spans="1:14" s="2" customFormat="1" ht="15.75" thickBot="1">
      <c r="A147" s="15"/>
      <c r="B147"/>
      <c r="C147"/>
      <c r="D147"/>
      <c r="E147"/>
      <c r="F147"/>
      <c r="G147" s="4">
        <f>SUM(G5:G145)</f>
        <v>431</v>
      </c>
      <c r="H147" s="16"/>
      <c r="I147" s="16"/>
      <c r="J147" s="16"/>
      <c r="K147" s="16"/>
      <c r="L147" s="16"/>
      <c r="M147" s="17"/>
      <c r="N147"/>
    </row>
    <row r="148" spans="1:14" ht="33.75" customHeight="1" thickBot="1">
      <c r="A148" s="32" t="s">
        <v>55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4"/>
    </row>
    <row r="149" spans="1:14" ht="30.75" customHeight="1" thickBot="1">
      <c r="A149" s="35" t="s">
        <v>29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7"/>
    </row>
  </sheetData>
  <mergeCells count="7">
    <mergeCell ref="A148:M148"/>
    <mergeCell ref="A149:M149"/>
    <mergeCell ref="G2:M2"/>
    <mergeCell ref="G3:M3"/>
    <mergeCell ref="A3:F3"/>
    <mergeCell ref="A2:F2"/>
    <mergeCell ref="A146:K146"/>
  </mergeCells>
  <pageMargins left="0.35433070866141736" right="0.15748031496062992" top="0.28000000000000003" bottom="0.47244094488188981" header="0.19" footer="0.15748031496062992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2024-03-16T15:00:11Z</cp:lastPrinted>
  <dcterms:created xsi:type="dcterms:W3CDTF">2022-11-15T06:57:21Z</dcterms:created>
  <dcterms:modified xsi:type="dcterms:W3CDTF">2024-04-16T11:45:08Z</dcterms:modified>
</cp:coreProperties>
</file>