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Invoice!$A$4:$S$99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97" i="1" l="1"/>
  <c r="H94" i="1"/>
  <c r="J94" i="1" s="1"/>
  <c r="H93" i="1"/>
  <c r="K93" i="1" s="1"/>
  <c r="H92" i="1"/>
  <c r="K92" i="1" s="1"/>
  <c r="H91" i="1"/>
  <c r="J91" i="1" s="1"/>
  <c r="H90" i="1"/>
  <c r="J90" i="1" s="1"/>
  <c r="H89" i="1"/>
  <c r="K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K83" i="1" s="1"/>
  <c r="H82" i="1"/>
  <c r="K82" i="1" s="1"/>
  <c r="H81" i="1"/>
  <c r="J81" i="1" s="1"/>
  <c r="H80" i="1"/>
  <c r="J80" i="1" s="1"/>
  <c r="H79" i="1"/>
  <c r="K79" i="1" s="1"/>
  <c r="H78" i="1"/>
  <c r="J78" i="1" s="1"/>
  <c r="H77" i="1"/>
  <c r="J77" i="1" s="1"/>
  <c r="H76" i="1"/>
  <c r="J76" i="1" s="1"/>
  <c r="H75" i="1"/>
  <c r="K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K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K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K18" i="1" s="1"/>
  <c r="H17" i="1"/>
  <c r="J17" i="1" s="1"/>
  <c r="H16" i="1"/>
  <c r="J16" i="1" s="1"/>
  <c r="H15" i="1"/>
  <c r="K15" i="1" s="1"/>
  <c r="H14" i="1"/>
  <c r="K14" i="1" s="1"/>
  <c r="H13" i="1"/>
  <c r="J13" i="1" s="1"/>
  <c r="H12" i="1"/>
  <c r="K12" i="1" s="1"/>
  <c r="H11" i="1"/>
  <c r="K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J95" i="1" l="1"/>
  <c r="K95" i="1"/>
  <c r="J96" i="1" l="1"/>
</calcChain>
</file>

<file path=xl/sharedStrings.xml><?xml version="1.0" encoding="utf-8"?>
<sst xmlns="http://schemas.openxmlformats.org/spreadsheetml/2006/main" count="485" uniqueCount="260">
  <si>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</si>
  <si>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</si>
  <si>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</si>
  <si>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</si>
  <si>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</si>
  <si>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</si>
  <si>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</si>
  <si>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</si>
  <si>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</si>
  <si>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</si>
  <si>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</si>
  <si>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</si>
  <si>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</si>
  <si>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</si>
  <si>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</si>
  <si>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</si>
  <si>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</si>
  <si>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</si>
  <si>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</si>
  <si>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</si>
  <si>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</si>
  <si>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</si>
  <si>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</si>
  <si>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</si>
  <si>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</si>
  <si>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</si>
  <si>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</si>
  <si>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</si>
  <si>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</si>
  <si>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</si>
  <si>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</si>
  <si>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</si>
  <si>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</si>
  <si>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</si>
  <si>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</si>
  <si>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</si>
  <si>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</si>
  <si>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</si>
  <si>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</si>
  <si>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</si>
  <si>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</si>
  <si>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</si>
  <si>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</si>
  <si>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</si>
  <si>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</si>
  <si>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</si>
  <si>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SORO</t>
  </si>
  <si>
    <t>BALUGAON</t>
  </si>
  <si>
    <t>ANGUL</t>
  </si>
  <si>
    <t>BHUBAN</t>
  </si>
  <si>
    <t>PHULBANI</t>
  </si>
  <si>
    <t>BALIMELA</t>
  </si>
  <si>
    <t>ANANDAPUR</t>
  </si>
  <si>
    <t>Kindly, verify &amp; confirm within 7 days, else GST will be filed by 20th OCTOBER, 2025.
GST to be paid by Consignor under Reverse Charge Mechanism(RCM) as per GST.</t>
  </si>
  <si>
    <t>01/9/2025</t>
  </si>
  <si>
    <t>PL/JA/10106</t>
  </si>
  <si>
    <t>917</t>
  </si>
  <si>
    <t>PL/JA/10144</t>
  </si>
  <si>
    <t>929</t>
  </si>
  <si>
    <t>PL/JA/10146</t>
  </si>
  <si>
    <t>0945</t>
  </si>
  <si>
    <t>PL/JA/10147</t>
  </si>
  <si>
    <t>0926</t>
  </si>
  <si>
    <t>PL/JA/10159</t>
  </si>
  <si>
    <t>941</t>
  </si>
  <si>
    <t>PL/JA/10218</t>
  </si>
  <si>
    <t>922</t>
  </si>
  <si>
    <t>PL/JA/10223</t>
  </si>
  <si>
    <t>0938</t>
  </si>
  <si>
    <t>PL/JA/10232</t>
  </si>
  <si>
    <t>946</t>
  </si>
  <si>
    <t>PL/JA/10238</t>
  </si>
  <si>
    <t>925</t>
  </si>
  <si>
    <t>PL/JA/10243</t>
  </si>
  <si>
    <t>0942</t>
  </si>
  <si>
    <t>PL/JA/10260</t>
  </si>
  <si>
    <t>954</t>
  </si>
  <si>
    <t>PL/JA/10293</t>
  </si>
  <si>
    <t>932</t>
  </si>
  <si>
    <t>PL/JA/10326</t>
  </si>
  <si>
    <t>951</t>
  </si>
  <si>
    <t>PL/JA/10330</t>
  </si>
  <si>
    <t>0924</t>
  </si>
  <si>
    <t>PL/JA/10334</t>
  </si>
  <si>
    <t>0931</t>
  </si>
  <si>
    <t>PL/JA/10395</t>
  </si>
  <si>
    <t>939</t>
  </si>
  <si>
    <t>02/9/2025</t>
  </si>
  <si>
    <t>PL/JA/10178</t>
  </si>
  <si>
    <t>949</t>
  </si>
  <si>
    <t>PL/JA/10186</t>
  </si>
  <si>
    <t>943</t>
  </si>
  <si>
    <t>PL/JA/10231</t>
  </si>
  <si>
    <t>962</t>
  </si>
  <si>
    <t>PL/JA/10335</t>
  </si>
  <si>
    <t>360</t>
  </si>
  <si>
    <t>03/9/2025</t>
  </si>
  <si>
    <t>PL/JA/10311</t>
  </si>
  <si>
    <t>937</t>
  </si>
  <si>
    <t>05/9/2025</t>
  </si>
  <si>
    <t>PL/JA/10545</t>
  </si>
  <si>
    <t>966</t>
  </si>
  <si>
    <t>08/9/2025</t>
  </si>
  <si>
    <t>PL/JA/10724</t>
  </si>
  <si>
    <t>975</t>
  </si>
  <si>
    <t>PL/JA/10746</t>
  </si>
  <si>
    <t>974</t>
  </si>
  <si>
    <t>11/9/2025</t>
  </si>
  <si>
    <t>PL/JA/10908</t>
  </si>
  <si>
    <t>981/982</t>
  </si>
  <si>
    <t>PL/JA/10909</t>
  </si>
  <si>
    <t>983</t>
  </si>
  <si>
    <t>PL/JA/10914</t>
  </si>
  <si>
    <t>984</t>
  </si>
  <si>
    <t>12/9/2025</t>
  </si>
  <si>
    <t>PL/JA/11032</t>
  </si>
  <si>
    <t>986</t>
  </si>
  <si>
    <t>15/9/2025</t>
  </si>
  <si>
    <t>PL/JA/11089</t>
  </si>
  <si>
    <t>989</t>
  </si>
  <si>
    <t>PL/JA/11093</t>
  </si>
  <si>
    <t>990</t>
  </si>
  <si>
    <t>PL/JA/11100</t>
  </si>
  <si>
    <t>988</t>
  </si>
  <si>
    <t>17/9/2025</t>
  </si>
  <si>
    <t>PL/JA/11201</t>
  </si>
  <si>
    <t>1003</t>
  </si>
  <si>
    <t>PL/JA/11203</t>
  </si>
  <si>
    <t>999</t>
  </si>
  <si>
    <t>18/9/2025</t>
  </si>
  <si>
    <t>PL/JA/11263</t>
  </si>
  <si>
    <t>1007</t>
  </si>
  <si>
    <t>PL/JA/11267</t>
  </si>
  <si>
    <t>1006</t>
  </si>
  <si>
    <t>PL/JA/11293</t>
  </si>
  <si>
    <t>1005</t>
  </si>
  <si>
    <t>PL/JA/11310</t>
  </si>
  <si>
    <t>1004</t>
  </si>
  <si>
    <t>19/9/2025</t>
  </si>
  <si>
    <t>PL/JA/11295</t>
  </si>
  <si>
    <t>1011</t>
  </si>
  <si>
    <t>PL/JA/11297</t>
  </si>
  <si>
    <t>1009</t>
  </si>
  <si>
    <t>PL/JA/11304</t>
  </si>
  <si>
    <t>1012</t>
  </si>
  <si>
    <t>PL/JA/11353</t>
  </si>
  <si>
    <t>1013</t>
  </si>
  <si>
    <t>20/9/2025</t>
  </si>
  <si>
    <t>PL/JA/11375</t>
  </si>
  <si>
    <t>1015</t>
  </si>
  <si>
    <t>23/9/2025</t>
  </si>
  <si>
    <t>PL/JA/11460</t>
  </si>
  <si>
    <t>1025</t>
  </si>
  <si>
    <t>PL/JA/11476</t>
  </si>
  <si>
    <t>1027</t>
  </si>
  <si>
    <t>PL/JA/11494</t>
  </si>
  <si>
    <t>1017</t>
  </si>
  <si>
    <t>PL/JA/11498</t>
  </si>
  <si>
    <t>1019</t>
  </si>
  <si>
    <t>24/9/2025</t>
  </si>
  <si>
    <t>PL/JA/11534</t>
  </si>
  <si>
    <t>1031</t>
  </si>
  <si>
    <t>PL/JA/11542</t>
  </si>
  <si>
    <t>1044</t>
  </si>
  <si>
    <t>PL/JA/11545</t>
  </si>
  <si>
    <t>1036</t>
  </si>
  <si>
    <t>PL/JA/11555</t>
  </si>
  <si>
    <t>1038</t>
  </si>
  <si>
    <t>25/9/2025</t>
  </si>
  <si>
    <t>PL/JA/11588</t>
  </si>
  <si>
    <t>1057</t>
  </si>
  <si>
    <t>PL/JA/11602</t>
  </si>
  <si>
    <t>1052</t>
  </si>
  <si>
    <t>PL/JA/11609</t>
  </si>
  <si>
    <t>1063</t>
  </si>
  <si>
    <t>RAJ SUNAKHALA</t>
  </si>
  <si>
    <t>PL/JA/11610</t>
  </si>
  <si>
    <t>1061</t>
  </si>
  <si>
    <t>26/9/2025</t>
  </si>
  <si>
    <t>PL/JA/11521</t>
  </si>
  <si>
    <t>1042</t>
  </si>
  <si>
    <t>PL/JA/11629</t>
  </si>
  <si>
    <t>1065</t>
  </si>
  <si>
    <t>PL/JA/11649</t>
  </si>
  <si>
    <t>1078</t>
  </si>
  <si>
    <t>PL/JA/11659</t>
  </si>
  <si>
    <t>1071</t>
  </si>
  <si>
    <t>PL/JA/11663</t>
  </si>
  <si>
    <t>1077</t>
  </si>
  <si>
    <t>27/9/2025</t>
  </si>
  <si>
    <t>PL/JA/11726</t>
  </si>
  <si>
    <t>1096/1097</t>
  </si>
  <si>
    <t>PL/JA/11760</t>
  </si>
  <si>
    <t>1100</t>
  </si>
  <si>
    <t>PL/JA/11761</t>
  </si>
  <si>
    <t>1102</t>
  </si>
  <si>
    <t>PL/JA/11762</t>
  </si>
  <si>
    <t>1082</t>
  </si>
  <si>
    <t>PL/JA/11769</t>
  </si>
  <si>
    <t>1098</t>
  </si>
  <si>
    <t>PL/JA/11770</t>
  </si>
  <si>
    <t>1095</t>
  </si>
  <si>
    <t>28/9/2025</t>
  </si>
  <si>
    <t>PL/JA/11780</t>
  </si>
  <si>
    <t>1076</t>
  </si>
  <si>
    <t>PL/JA/11781</t>
  </si>
  <si>
    <t>1074</t>
  </si>
  <si>
    <t>PL/JA/11782</t>
  </si>
  <si>
    <t>1092/93</t>
  </si>
  <si>
    <t>JEYPORE</t>
  </si>
  <si>
    <t>29/9/2025</t>
  </si>
  <si>
    <t>PL/JA/11843</t>
  </si>
  <si>
    <t>1108</t>
  </si>
  <si>
    <t>JUNAGARH</t>
  </si>
  <si>
    <t>PL/JA/11844</t>
  </si>
  <si>
    <t>1118</t>
  </si>
  <si>
    <t>PL/JA/11846</t>
  </si>
  <si>
    <t>1122</t>
  </si>
  <si>
    <t>PL/JA/11847</t>
  </si>
  <si>
    <t>1120</t>
  </si>
  <si>
    <t>PL/JA/11848</t>
  </si>
  <si>
    <t>1124</t>
  </si>
  <si>
    <t>PL/JA/11861</t>
  </si>
  <si>
    <t>1091</t>
  </si>
  <si>
    <t>PL/JA/11906</t>
  </si>
  <si>
    <t>1130</t>
  </si>
  <si>
    <t>PL/JA/11912</t>
  </si>
  <si>
    <t>1127</t>
  </si>
  <si>
    <t>PL/JA/11916</t>
  </si>
  <si>
    <t>1125</t>
  </si>
  <si>
    <t>PL/JA/11917</t>
  </si>
  <si>
    <t>1129</t>
  </si>
  <si>
    <t>30/9/2025</t>
  </si>
  <si>
    <t>PL/JA/11920</t>
  </si>
  <si>
    <t>1139</t>
  </si>
  <si>
    <t>PL/JA/11921</t>
  </si>
  <si>
    <t>1141</t>
  </si>
  <si>
    <t>PL/JA/11922</t>
  </si>
  <si>
    <t>1135</t>
  </si>
  <si>
    <t>PL/JA/11925</t>
  </si>
  <si>
    <t>1138</t>
  </si>
  <si>
    <t>PL/JA/11926</t>
  </si>
  <si>
    <t>1145</t>
  </si>
  <si>
    <t>PL/JA/11929</t>
  </si>
  <si>
    <t>1133</t>
  </si>
  <si>
    <t>PL/JA/11948</t>
  </si>
  <si>
    <t>1161</t>
  </si>
  <si>
    <t>PL/JA/11949</t>
  </si>
  <si>
    <t>1147/1148</t>
  </si>
  <si>
    <t>PL/JA/11956</t>
  </si>
  <si>
    <t>1142</t>
  </si>
  <si>
    <t>PL/JA/11963</t>
  </si>
  <si>
    <t>1164</t>
  </si>
  <si>
    <t>PL/JA/11964</t>
  </si>
  <si>
    <t>1177</t>
  </si>
  <si>
    <t>PL/JA/11976</t>
  </si>
  <si>
    <t>1163</t>
  </si>
  <si>
    <t>TOTAL</t>
  </si>
  <si>
    <t>(RUPEES ONE LAKH FORTY SEVEN THOUSAND FORTY NINE ONLY)</t>
  </si>
  <si>
    <t xml:space="preserve">Bill Date: 30/09/2025
Bill NO. : 17071
Total Amount: 147049.00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</si>
</sst>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9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0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4" borderId="9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0" xfId="0" applyNumberFormat="1" applyFont="1" applyBorder="1"/>
    <xf numFmtId="2" fontId="1" fillId="0" borderId="21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10" xfId="0" applyNumberFormat="1" applyFont="1" applyFill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1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333375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3">
          <cell r="C3" t="str">
            <v>DESTINATION</v>
          </cell>
          <cell r="D3" t="str">
            <v>RATE / CASE</v>
          </cell>
          <cell r="E3" t="str">
            <v>RATE / CASE</v>
          </cell>
        </row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workbookViewId="0">
      <selection activeCell="Q10" sqref="Q10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9" width="7.140625" style="3" customWidth="1"/>
    <col min="10" max="10" width="9.5703125" style="3" bestFit="1" customWidth="1"/>
    <col min="11" max="11" width="9.42578125" style="1" customWidth="1"/>
    <col min="12" max="12" width="9.5703125" style="1" bestFit="1" customWidth="1"/>
    <col min="13" max="13" width="10.28515625" style="1" bestFit="1" customWidth="1"/>
    <col min="14" max="14" width="9.5703125" style="1" bestFit="1" customWidth="1"/>
    <col min="15" max="16" width="9.140625" style="1"/>
    <col min="17" max="17" width="15" style="1" customWidth="1"/>
    <col min="18" max="16384" width="9.140625" style="1"/>
  </cols>
  <sheetData>
    <row r="1" spans="1:14" ht="70.5" customHeight="1" thickBot="1">
      <c r="A1" s="46"/>
      <c r="B1" s="47"/>
      <c r="C1" s="47"/>
      <c r="D1" s="47"/>
      <c r="E1" s="47"/>
      <c r="F1" s="47"/>
      <c r="G1" s="47"/>
      <c r="H1" s="40" t="s">
        <v>11</v>
      </c>
      <c r="I1" s="41"/>
      <c r="J1" s="41"/>
      <c r="K1" s="42"/>
    </row>
    <row r="2" spans="1:14" ht="85.5" customHeight="1" thickBot="1">
      <c r="A2" s="46" t="s">
        <v>45</v>
      </c>
      <c r="B2" s="47"/>
      <c r="C2" s="47"/>
      <c r="D2" s="47"/>
      <c r="E2" s="47"/>
      <c r="F2" s="47"/>
      <c r="G2" s="47"/>
      <c r="H2" s="43" t="s">
        <v>259</v>
      </c>
      <c r="I2" s="44"/>
      <c r="J2" s="44"/>
      <c r="K2" s="45"/>
      <c r="L2" s="3"/>
      <c r="M2" s="3"/>
      <c r="N2" s="3"/>
    </row>
    <row r="3" spans="1:14" ht="15.95" customHeight="1" thickBot="1">
      <c r="A3" s="14"/>
      <c r="B3" s="15"/>
      <c r="C3" s="15"/>
      <c r="D3" s="15"/>
      <c r="E3" s="15"/>
      <c r="F3" s="15"/>
      <c r="G3" s="15"/>
      <c r="H3" s="16"/>
      <c r="I3" s="16"/>
      <c r="J3" s="51" t="s">
        <v>4</v>
      </c>
      <c r="K3" s="52"/>
    </row>
    <row r="4" spans="1:14" ht="30.75" thickBot="1">
      <c r="A4" s="6" t="s">
        <v>6</v>
      </c>
      <c r="B4" s="28" t="s">
        <v>7</v>
      </c>
      <c r="C4" s="28" t="s">
        <v>13</v>
      </c>
      <c r="D4" s="28" t="s">
        <v>12</v>
      </c>
      <c r="E4" s="28" t="s">
        <v>1</v>
      </c>
      <c r="F4" s="28" t="s">
        <v>10</v>
      </c>
      <c r="G4" s="28" t="s">
        <v>2</v>
      </c>
      <c r="H4" s="29" t="s">
        <v>3</v>
      </c>
      <c r="I4" s="29" t="s">
        <v>5</v>
      </c>
      <c r="J4" s="10" t="s">
        <v>9</v>
      </c>
      <c r="K4" s="11" t="s">
        <v>8</v>
      </c>
    </row>
    <row r="5" spans="1:14" ht="15.95" customHeight="1">
      <c r="A5" s="18">
        <v>1</v>
      </c>
      <c r="B5" s="19" t="s">
        <v>54</v>
      </c>
      <c r="C5" s="19" t="s">
        <v>55</v>
      </c>
      <c r="D5" s="19" t="s">
        <v>56</v>
      </c>
      <c r="E5" s="19" t="s">
        <v>14</v>
      </c>
      <c r="F5" s="19" t="s">
        <v>31</v>
      </c>
      <c r="G5" s="19">
        <v>9</v>
      </c>
      <c r="H5" s="20">
        <f>VLOOKUP(F5,'[1]LAXMI DISTRIBUTOR'!$C$3:$E$87,3,FALSE)</f>
        <v>153</v>
      </c>
      <c r="I5" s="20">
        <v>25</v>
      </c>
      <c r="J5" s="20">
        <f t="shared" ref="J5:J10" si="0">G5*H5+I5</f>
        <v>1402</v>
      </c>
      <c r="K5" s="21"/>
    </row>
    <row r="6" spans="1:14" ht="15.95" customHeight="1">
      <c r="A6" s="5">
        <v>2</v>
      </c>
      <c r="B6" s="12" t="s">
        <v>54</v>
      </c>
      <c r="C6" s="12" t="s">
        <v>57</v>
      </c>
      <c r="D6" s="12" t="s">
        <v>58</v>
      </c>
      <c r="E6" s="12" t="s">
        <v>14</v>
      </c>
      <c r="F6" s="12" t="s">
        <v>21</v>
      </c>
      <c r="G6" s="12">
        <v>37</v>
      </c>
      <c r="H6" s="13">
        <f>VLOOKUP(F6,'[1]LAXMI DISTRIBUTOR'!$C$3:$E$87,3,FALSE)</f>
        <v>109</v>
      </c>
      <c r="I6" s="13">
        <v>25</v>
      </c>
      <c r="J6" s="13">
        <f t="shared" si="0"/>
        <v>4058</v>
      </c>
      <c r="K6" s="17"/>
    </row>
    <row r="7" spans="1:14" ht="15.95" customHeight="1">
      <c r="A7" s="5">
        <v>3</v>
      </c>
      <c r="B7" s="12" t="s">
        <v>54</v>
      </c>
      <c r="C7" s="12" t="s">
        <v>59</v>
      </c>
      <c r="D7" s="12" t="s">
        <v>60</v>
      </c>
      <c r="E7" s="12" t="s">
        <v>14</v>
      </c>
      <c r="F7" s="12" t="s">
        <v>24</v>
      </c>
      <c r="G7" s="12">
        <v>13</v>
      </c>
      <c r="H7" s="13">
        <f>VLOOKUP(F7,'[1]LAXMI DISTRIBUTOR'!$C$3:$E$87,3,FALSE)</f>
        <v>105</v>
      </c>
      <c r="I7" s="13">
        <v>25</v>
      </c>
      <c r="J7" s="13">
        <f t="shared" si="0"/>
        <v>1390</v>
      </c>
      <c r="K7" s="17"/>
    </row>
    <row r="8" spans="1:14" ht="15.95" customHeight="1">
      <c r="A8" s="5">
        <v>4</v>
      </c>
      <c r="B8" s="12" t="s">
        <v>54</v>
      </c>
      <c r="C8" s="12" t="s">
        <v>61</v>
      </c>
      <c r="D8" s="12" t="s">
        <v>62</v>
      </c>
      <c r="E8" s="12" t="s">
        <v>14</v>
      </c>
      <c r="F8" s="12" t="s">
        <v>22</v>
      </c>
      <c r="G8" s="12">
        <v>16</v>
      </c>
      <c r="H8" s="13">
        <f>VLOOKUP(F8,'[1]LAXMI DISTRIBUTOR'!$C$3:$E$87,3,FALSE)</f>
        <v>126</v>
      </c>
      <c r="I8" s="13">
        <v>25</v>
      </c>
      <c r="J8" s="13">
        <f t="shared" si="0"/>
        <v>2041</v>
      </c>
      <c r="K8" s="17"/>
    </row>
    <row r="9" spans="1:14" ht="15.95" customHeight="1">
      <c r="A9" s="5">
        <v>5</v>
      </c>
      <c r="B9" s="12" t="s">
        <v>54</v>
      </c>
      <c r="C9" s="12" t="s">
        <v>63</v>
      </c>
      <c r="D9" s="12" t="s">
        <v>64</v>
      </c>
      <c r="E9" s="12" t="s">
        <v>14</v>
      </c>
      <c r="F9" s="12" t="s">
        <v>46</v>
      </c>
      <c r="G9" s="12">
        <v>8</v>
      </c>
      <c r="H9" s="13">
        <f>VLOOKUP(F9,'[1]LAXMI DISTRIBUTOR'!$C$3:$E$87,3,FALSE)</f>
        <v>132</v>
      </c>
      <c r="I9" s="13">
        <v>25</v>
      </c>
      <c r="J9" s="13">
        <f t="shared" si="0"/>
        <v>1081</v>
      </c>
      <c r="K9" s="17"/>
    </row>
    <row r="10" spans="1:14" ht="15.95" customHeight="1">
      <c r="A10" s="5">
        <v>6</v>
      </c>
      <c r="B10" s="12" t="s">
        <v>54</v>
      </c>
      <c r="C10" s="12" t="s">
        <v>65</v>
      </c>
      <c r="D10" s="12" t="s">
        <v>66</v>
      </c>
      <c r="E10" s="12" t="s">
        <v>14</v>
      </c>
      <c r="F10" s="12" t="s">
        <v>36</v>
      </c>
      <c r="G10" s="12">
        <v>58</v>
      </c>
      <c r="H10" s="13">
        <f>VLOOKUP(F10,'[1]LAXMI DISTRIBUTOR'!$C$3:$E$87,3,FALSE)</f>
        <v>97</v>
      </c>
      <c r="I10" s="13">
        <v>25</v>
      </c>
      <c r="J10" s="13">
        <f t="shared" si="0"/>
        <v>5651</v>
      </c>
      <c r="K10" s="17"/>
    </row>
    <row r="11" spans="1:14" ht="15.95" customHeight="1">
      <c r="A11" s="5">
        <v>7</v>
      </c>
      <c r="B11" s="12" t="s">
        <v>54</v>
      </c>
      <c r="C11" s="12" t="s">
        <v>67</v>
      </c>
      <c r="D11" s="12" t="s">
        <v>68</v>
      </c>
      <c r="E11" s="12" t="s">
        <v>14</v>
      </c>
      <c r="F11" s="12" t="s">
        <v>15</v>
      </c>
      <c r="G11" s="12">
        <v>5</v>
      </c>
      <c r="H11" s="13">
        <f>VLOOKUP(F11,'[1]LAXMI DISTRIBUTOR'!$C$3:$E$87,3,FALSE)</f>
        <v>106</v>
      </c>
      <c r="I11" s="13">
        <v>25</v>
      </c>
      <c r="J11" s="13"/>
      <c r="K11" s="17">
        <f>G11*H11+I11</f>
        <v>555</v>
      </c>
    </row>
    <row r="12" spans="1:14" ht="15.95" customHeight="1">
      <c r="A12" s="5">
        <v>8</v>
      </c>
      <c r="B12" s="12" t="s">
        <v>54</v>
      </c>
      <c r="C12" s="12" t="s">
        <v>69</v>
      </c>
      <c r="D12" s="12" t="s">
        <v>70</v>
      </c>
      <c r="E12" s="12" t="s">
        <v>14</v>
      </c>
      <c r="F12" s="12" t="s">
        <v>20</v>
      </c>
      <c r="G12" s="12">
        <v>2</v>
      </c>
      <c r="H12" s="13">
        <f>VLOOKUP(F12,'[1]LAXMI DISTRIBUTOR'!$C$3:$E$87,3,FALSE)</f>
        <v>119</v>
      </c>
      <c r="I12" s="13">
        <v>25</v>
      </c>
      <c r="J12" s="13"/>
      <c r="K12" s="17">
        <f>G12*H12+I12</f>
        <v>263</v>
      </c>
    </row>
    <row r="13" spans="1:14" ht="15.95" customHeight="1">
      <c r="A13" s="5">
        <v>9</v>
      </c>
      <c r="B13" s="12" t="s">
        <v>54</v>
      </c>
      <c r="C13" s="12" t="s">
        <v>71</v>
      </c>
      <c r="D13" s="12" t="s">
        <v>72</v>
      </c>
      <c r="E13" s="12" t="s">
        <v>14</v>
      </c>
      <c r="F13" s="12" t="s">
        <v>32</v>
      </c>
      <c r="G13" s="12">
        <v>22</v>
      </c>
      <c r="H13" s="13">
        <f>VLOOKUP(F13,'[1]LAXMI DISTRIBUTOR'!$C$3:$E$87,3,FALSE)</f>
        <v>118</v>
      </c>
      <c r="I13" s="13">
        <v>25</v>
      </c>
      <c r="J13" s="13">
        <f>G13*H13+I13</f>
        <v>2621</v>
      </c>
      <c r="K13" s="17"/>
    </row>
    <row r="14" spans="1:14" ht="15.95" customHeight="1">
      <c r="A14" s="5">
        <v>10</v>
      </c>
      <c r="B14" s="12" t="s">
        <v>54</v>
      </c>
      <c r="C14" s="12" t="s">
        <v>73</v>
      </c>
      <c r="D14" s="12" t="s">
        <v>74</v>
      </c>
      <c r="E14" s="12" t="s">
        <v>14</v>
      </c>
      <c r="F14" s="12" t="s">
        <v>33</v>
      </c>
      <c r="G14" s="12">
        <v>5</v>
      </c>
      <c r="H14" s="13">
        <f>VLOOKUP(F14,'[1]LAXMI DISTRIBUTOR'!$C$3:$E$87,3,FALSE)</f>
        <v>92</v>
      </c>
      <c r="I14" s="13">
        <v>25</v>
      </c>
      <c r="J14" s="13"/>
      <c r="K14" s="17">
        <f>G14*H14+I14</f>
        <v>485</v>
      </c>
    </row>
    <row r="15" spans="1:14" ht="15.95" customHeight="1">
      <c r="A15" s="5">
        <v>11</v>
      </c>
      <c r="B15" s="12" t="s">
        <v>54</v>
      </c>
      <c r="C15" s="12" t="s">
        <v>75</v>
      </c>
      <c r="D15" s="12" t="s">
        <v>76</v>
      </c>
      <c r="E15" s="12" t="s">
        <v>14</v>
      </c>
      <c r="F15" s="12" t="s">
        <v>21</v>
      </c>
      <c r="G15" s="12">
        <v>3</v>
      </c>
      <c r="H15" s="13">
        <f>VLOOKUP(F15,'[1]LAXMI DISTRIBUTOR'!$C$3:$E$87,3,FALSE)</f>
        <v>109</v>
      </c>
      <c r="I15" s="13">
        <v>25</v>
      </c>
      <c r="J15" s="13"/>
      <c r="K15" s="17">
        <f>G15*H15+I15</f>
        <v>352</v>
      </c>
    </row>
    <row r="16" spans="1:14" ht="15.95" customHeight="1">
      <c r="A16" s="5">
        <v>12</v>
      </c>
      <c r="B16" s="12" t="s">
        <v>54</v>
      </c>
      <c r="C16" s="12" t="s">
        <v>77</v>
      </c>
      <c r="D16" s="12" t="s">
        <v>78</v>
      </c>
      <c r="E16" s="12" t="s">
        <v>14</v>
      </c>
      <c r="F16" s="12" t="s">
        <v>19</v>
      </c>
      <c r="G16" s="12">
        <v>13</v>
      </c>
      <c r="H16" s="13">
        <f>VLOOKUP(F16,'[1]LAXMI DISTRIBUTOR'!$C$3:$E$87,3,FALSE)</f>
        <v>105</v>
      </c>
      <c r="I16" s="13">
        <v>25</v>
      </c>
      <c r="J16" s="13">
        <f>G16*H16+I16</f>
        <v>1390</v>
      </c>
      <c r="K16" s="17"/>
    </row>
    <row r="17" spans="1:11" ht="15.95" customHeight="1">
      <c r="A17" s="5">
        <v>13</v>
      </c>
      <c r="B17" s="12" t="s">
        <v>54</v>
      </c>
      <c r="C17" s="12" t="s">
        <v>79</v>
      </c>
      <c r="D17" s="12" t="s">
        <v>80</v>
      </c>
      <c r="E17" s="12" t="s">
        <v>14</v>
      </c>
      <c r="F17" s="12" t="s">
        <v>35</v>
      </c>
      <c r="G17" s="12">
        <v>17</v>
      </c>
      <c r="H17" s="13">
        <f>VLOOKUP(F17,'[1]LAXMI DISTRIBUTOR'!$C$3:$E$87,3,FALSE)</f>
        <v>160</v>
      </c>
      <c r="I17" s="13">
        <v>25</v>
      </c>
      <c r="J17" s="13">
        <f>G17*H17+I17</f>
        <v>2745</v>
      </c>
      <c r="K17" s="17"/>
    </row>
    <row r="18" spans="1:11" ht="15.95" customHeight="1">
      <c r="A18" s="5">
        <v>14</v>
      </c>
      <c r="B18" s="12" t="s">
        <v>54</v>
      </c>
      <c r="C18" s="12" t="s">
        <v>81</v>
      </c>
      <c r="D18" s="12" t="s">
        <v>82</v>
      </c>
      <c r="E18" s="12" t="s">
        <v>14</v>
      </c>
      <c r="F18" s="12" t="s">
        <v>30</v>
      </c>
      <c r="G18" s="12">
        <v>2</v>
      </c>
      <c r="H18" s="13">
        <f>VLOOKUP(F18,'[1]LAXMI DISTRIBUTOR'!$C$3:$E$87,3,FALSE)</f>
        <v>97</v>
      </c>
      <c r="I18" s="13">
        <v>25</v>
      </c>
      <c r="J18" s="13"/>
      <c r="K18" s="17">
        <f>G18*H18+I18</f>
        <v>219</v>
      </c>
    </row>
    <row r="19" spans="1:11" ht="15.95" customHeight="1">
      <c r="A19" s="5">
        <v>15</v>
      </c>
      <c r="B19" s="12" t="s">
        <v>54</v>
      </c>
      <c r="C19" s="12" t="s">
        <v>83</v>
      </c>
      <c r="D19" s="12" t="s">
        <v>84</v>
      </c>
      <c r="E19" s="12" t="s">
        <v>14</v>
      </c>
      <c r="F19" s="12" t="s">
        <v>30</v>
      </c>
      <c r="G19" s="12">
        <v>10</v>
      </c>
      <c r="H19" s="13">
        <f>VLOOKUP(F19,'[1]LAXMI DISTRIBUTOR'!$C$3:$E$87,3,FALSE)</f>
        <v>97</v>
      </c>
      <c r="I19" s="13">
        <v>25</v>
      </c>
      <c r="J19" s="13">
        <f>G19*H19+I19</f>
        <v>995</v>
      </c>
      <c r="K19" s="17"/>
    </row>
    <row r="20" spans="1:11" ht="15.95" customHeight="1">
      <c r="A20" s="5">
        <v>16</v>
      </c>
      <c r="B20" s="12" t="s">
        <v>54</v>
      </c>
      <c r="C20" s="12" t="s">
        <v>85</v>
      </c>
      <c r="D20" s="12" t="s">
        <v>86</v>
      </c>
      <c r="E20" s="12" t="s">
        <v>14</v>
      </c>
      <c r="F20" s="12" t="s">
        <v>50</v>
      </c>
      <c r="G20" s="12">
        <v>9</v>
      </c>
      <c r="H20" s="13">
        <f>VLOOKUP(F20,'[1]LAXMI DISTRIBUTOR'!$C$3:$E$87,3,FALSE)</f>
        <v>114</v>
      </c>
      <c r="I20" s="13">
        <v>25</v>
      </c>
      <c r="J20" s="13">
        <f>G20*H20+I20</f>
        <v>1051</v>
      </c>
      <c r="K20" s="17"/>
    </row>
    <row r="21" spans="1:11" ht="15.95" customHeight="1">
      <c r="A21" s="5">
        <v>17</v>
      </c>
      <c r="B21" s="12" t="s">
        <v>87</v>
      </c>
      <c r="C21" s="12" t="s">
        <v>88</v>
      </c>
      <c r="D21" s="12" t="s">
        <v>89</v>
      </c>
      <c r="E21" s="12" t="s">
        <v>14</v>
      </c>
      <c r="F21" s="12" t="s">
        <v>37</v>
      </c>
      <c r="G21" s="12">
        <v>14</v>
      </c>
      <c r="H21" s="13">
        <f>VLOOKUP(F21,'[1]LAXMI DISTRIBUTOR'!$C$3:$E$87,3,FALSE)</f>
        <v>151</v>
      </c>
      <c r="I21" s="13">
        <v>25</v>
      </c>
      <c r="J21" s="13">
        <f>G21*H21+I21</f>
        <v>2139</v>
      </c>
      <c r="K21" s="17"/>
    </row>
    <row r="22" spans="1:11" ht="15.95" customHeight="1">
      <c r="A22" s="5">
        <v>18</v>
      </c>
      <c r="B22" s="12" t="s">
        <v>87</v>
      </c>
      <c r="C22" s="12" t="s">
        <v>90</v>
      </c>
      <c r="D22" s="12" t="s">
        <v>91</v>
      </c>
      <c r="E22" s="12" t="s">
        <v>14</v>
      </c>
      <c r="F22" s="12" t="s">
        <v>34</v>
      </c>
      <c r="G22" s="12">
        <v>13</v>
      </c>
      <c r="H22" s="13">
        <f>VLOOKUP(F22,'[1]LAXMI DISTRIBUTOR'!$C$3:$E$87,3,FALSE)</f>
        <v>120</v>
      </c>
      <c r="I22" s="13">
        <v>25</v>
      </c>
      <c r="J22" s="13">
        <f>G22*H22+I22</f>
        <v>1585</v>
      </c>
      <c r="K22" s="17"/>
    </row>
    <row r="23" spans="1:11" ht="15.95" customHeight="1">
      <c r="A23" s="5">
        <v>19</v>
      </c>
      <c r="B23" s="12" t="s">
        <v>87</v>
      </c>
      <c r="C23" s="12" t="s">
        <v>92</v>
      </c>
      <c r="D23" s="12" t="s">
        <v>93</v>
      </c>
      <c r="E23" s="12" t="s">
        <v>14</v>
      </c>
      <c r="F23" s="12" t="s">
        <v>22</v>
      </c>
      <c r="G23" s="12">
        <v>7</v>
      </c>
      <c r="H23" s="13">
        <f>VLOOKUP(F23,'[1]LAXMI DISTRIBUTOR'!$C$3:$E$87,3,FALSE)</f>
        <v>126</v>
      </c>
      <c r="I23" s="13">
        <v>25</v>
      </c>
      <c r="J23" s="13">
        <f>G23*H23+I23</f>
        <v>907</v>
      </c>
      <c r="K23" s="17"/>
    </row>
    <row r="24" spans="1:11" ht="15.95" customHeight="1">
      <c r="A24" s="5">
        <v>20</v>
      </c>
      <c r="B24" s="12" t="s">
        <v>87</v>
      </c>
      <c r="C24" s="12" t="s">
        <v>94</v>
      </c>
      <c r="D24" s="12" t="s">
        <v>95</v>
      </c>
      <c r="E24" s="12" t="s">
        <v>14</v>
      </c>
      <c r="F24" s="12" t="s">
        <v>24</v>
      </c>
      <c r="G24" s="12">
        <v>2</v>
      </c>
      <c r="H24" s="13">
        <f>VLOOKUP(F24,'[1]LAXMI DISTRIBUTOR'!$C$3:$E$87,3,FALSE)</f>
        <v>105</v>
      </c>
      <c r="I24" s="13">
        <v>25</v>
      </c>
      <c r="J24" s="13"/>
      <c r="K24" s="17">
        <f>G24*H24+I24</f>
        <v>235</v>
      </c>
    </row>
    <row r="25" spans="1:11" ht="15.95" customHeight="1">
      <c r="A25" s="5">
        <v>21</v>
      </c>
      <c r="B25" s="12" t="s">
        <v>96</v>
      </c>
      <c r="C25" s="12" t="s">
        <v>97</v>
      </c>
      <c r="D25" s="12" t="s">
        <v>98</v>
      </c>
      <c r="E25" s="12" t="s">
        <v>14</v>
      </c>
      <c r="F25" s="12" t="s">
        <v>23</v>
      </c>
      <c r="G25" s="12">
        <v>11</v>
      </c>
      <c r="H25" s="13">
        <f>VLOOKUP(F25,'[1]LAXMI DISTRIBUTOR'!$C$3:$E$87,3,FALSE)</f>
        <v>160</v>
      </c>
      <c r="I25" s="13">
        <v>25</v>
      </c>
      <c r="J25" s="13">
        <f t="shared" ref="J25:J41" si="1">G25*H25+I25</f>
        <v>1785</v>
      </c>
      <c r="K25" s="17"/>
    </row>
    <row r="26" spans="1:11" ht="15.95" customHeight="1">
      <c r="A26" s="5">
        <v>22</v>
      </c>
      <c r="B26" s="12" t="s">
        <v>99</v>
      </c>
      <c r="C26" s="12" t="s">
        <v>100</v>
      </c>
      <c r="D26" s="12" t="s">
        <v>101</v>
      </c>
      <c r="E26" s="12" t="s">
        <v>14</v>
      </c>
      <c r="F26" s="12" t="s">
        <v>30</v>
      </c>
      <c r="G26" s="12">
        <v>13</v>
      </c>
      <c r="H26" s="13">
        <f>VLOOKUP(F26,'[1]LAXMI DISTRIBUTOR'!$C$3:$E$87,3,FALSE)</f>
        <v>97</v>
      </c>
      <c r="I26" s="13">
        <v>25</v>
      </c>
      <c r="J26" s="13">
        <f t="shared" si="1"/>
        <v>1286</v>
      </c>
      <c r="K26" s="17"/>
    </row>
    <row r="27" spans="1:11" ht="15.95" customHeight="1">
      <c r="A27" s="5">
        <v>23</v>
      </c>
      <c r="B27" s="12" t="s">
        <v>102</v>
      </c>
      <c r="C27" s="12" t="s">
        <v>103</v>
      </c>
      <c r="D27" s="12" t="s">
        <v>104</v>
      </c>
      <c r="E27" s="12" t="s">
        <v>14</v>
      </c>
      <c r="F27" s="12" t="s">
        <v>30</v>
      </c>
      <c r="G27" s="12">
        <v>18</v>
      </c>
      <c r="H27" s="13">
        <f>VLOOKUP(F27,'[1]LAXMI DISTRIBUTOR'!$C$3:$E$87,3,FALSE)</f>
        <v>97</v>
      </c>
      <c r="I27" s="13">
        <v>25</v>
      </c>
      <c r="J27" s="13">
        <f t="shared" si="1"/>
        <v>1771</v>
      </c>
      <c r="K27" s="17"/>
    </row>
    <row r="28" spans="1:11" ht="15.95" customHeight="1">
      <c r="A28" s="5">
        <v>24</v>
      </c>
      <c r="B28" s="12" t="s">
        <v>102</v>
      </c>
      <c r="C28" s="12" t="s">
        <v>105</v>
      </c>
      <c r="D28" s="12" t="s">
        <v>106</v>
      </c>
      <c r="E28" s="12" t="s">
        <v>14</v>
      </c>
      <c r="F28" s="12" t="s">
        <v>31</v>
      </c>
      <c r="G28" s="12">
        <v>13</v>
      </c>
      <c r="H28" s="13">
        <f>VLOOKUP(F28,'[1]LAXMI DISTRIBUTOR'!$C$3:$E$87,3,FALSE)</f>
        <v>153</v>
      </c>
      <c r="I28" s="13">
        <v>25</v>
      </c>
      <c r="J28" s="13">
        <f t="shared" si="1"/>
        <v>2014</v>
      </c>
      <c r="K28" s="17"/>
    </row>
    <row r="29" spans="1:11" ht="15.95" customHeight="1">
      <c r="A29" s="5">
        <v>25</v>
      </c>
      <c r="B29" s="12" t="s">
        <v>107</v>
      </c>
      <c r="C29" s="12" t="s">
        <v>108</v>
      </c>
      <c r="D29" s="12" t="s">
        <v>109</v>
      </c>
      <c r="E29" s="12" t="s">
        <v>14</v>
      </c>
      <c r="F29" s="12" t="s">
        <v>16</v>
      </c>
      <c r="G29" s="12">
        <v>9</v>
      </c>
      <c r="H29" s="13">
        <f>VLOOKUP(F29,'[1]LAXMI DISTRIBUTOR'!$C$3:$E$87,3,FALSE)</f>
        <v>106</v>
      </c>
      <c r="I29" s="13">
        <v>25</v>
      </c>
      <c r="J29" s="13">
        <f t="shared" si="1"/>
        <v>979</v>
      </c>
      <c r="K29" s="17"/>
    </row>
    <row r="30" spans="1:11" ht="15.95" customHeight="1">
      <c r="A30" s="5">
        <v>26</v>
      </c>
      <c r="B30" s="12" t="s">
        <v>107</v>
      </c>
      <c r="C30" s="12" t="s">
        <v>110</v>
      </c>
      <c r="D30" s="12" t="s">
        <v>111</v>
      </c>
      <c r="E30" s="12" t="s">
        <v>14</v>
      </c>
      <c r="F30" s="12" t="s">
        <v>27</v>
      </c>
      <c r="G30" s="12">
        <v>9</v>
      </c>
      <c r="H30" s="13">
        <f>VLOOKUP(F30,'[1]LAXMI DISTRIBUTOR'!$C$3:$E$87,3,FALSE)</f>
        <v>105</v>
      </c>
      <c r="I30" s="13">
        <v>25</v>
      </c>
      <c r="J30" s="13">
        <f t="shared" si="1"/>
        <v>970</v>
      </c>
      <c r="K30" s="17"/>
    </row>
    <row r="31" spans="1:11" ht="15.95" customHeight="1">
      <c r="A31" s="5">
        <v>27</v>
      </c>
      <c r="B31" s="12" t="s">
        <v>107</v>
      </c>
      <c r="C31" s="12" t="s">
        <v>112</v>
      </c>
      <c r="D31" s="12" t="s">
        <v>113</v>
      </c>
      <c r="E31" s="12" t="s">
        <v>14</v>
      </c>
      <c r="F31" s="12" t="s">
        <v>19</v>
      </c>
      <c r="G31" s="12">
        <v>13</v>
      </c>
      <c r="H31" s="13">
        <f>VLOOKUP(F31,'[1]LAXMI DISTRIBUTOR'!$C$3:$E$87,3,FALSE)</f>
        <v>105</v>
      </c>
      <c r="I31" s="13">
        <v>25</v>
      </c>
      <c r="J31" s="13">
        <f t="shared" si="1"/>
        <v>1390</v>
      </c>
      <c r="K31" s="17"/>
    </row>
    <row r="32" spans="1:11" ht="15.95" customHeight="1">
      <c r="A32" s="5">
        <v>28</v>
      </c>
      <c r="B32" s="12" t="s">
        <v>114</v>
      </c>
      <c r="C32" s="12" t="s">
        <v>115</v>
      </c>
      <c r="D32" s="12" t="s">
        <v>116</v>
      </c>
      <c r="E32" s="12" t="s">
        <v>14</v>
      </c>
      <c r="F32" s="12" t="s">
        <v>22</v>
      </c>
      <c r="G32" s="12">
        <v>18</v>
      </c>
      <c r="H32" s="13">
        <f>VLOOKUP(F32,'[1]LAXMI DISTRIBUTOR'!$C$3:$E$87,3,FALSE)</f>
        <v>126</v>
      </c>
      <c r="I32" s="13">
        <v>25</v>
      </c>
      <c r="J32" s="13">
        <f t="shared" si="1"/>
        <v>2293</v>
      </c>
      <c r="K32" s="17"/>
    </row>
    <row r="33" spans="1:11" ht="15.95" customHeight="1">
      <c r="A33" s="5">
        <v>29</v>
      </c>
      <c r="B33" s="12" t="s">
        <v>117</v>
      </c>
      <c r="C33" s="12" t="s">
        <v>118</v>
      </c>
      <c r="D33" s="12" t="s">
        <v>119</v>
      </c>
      <c r="E33" s="12" t="s">
        <v>14</v>
      </c>
      <c r="F33" s="12" t="s">
        <v>23</v>
      </c>
      <c r="G33" s="12">
        <v>17</v>
      </c>
      <c r="H33" s="13">
        <f>VLOOKUP(F33,'[1]LAXMI DISTRIBUTOR'!$C$3:$E$87,3,FALSE)</f>
        <v>160</v>
      </c>
      <c r="I33" s="13">
        <v>25</v>
      </c>
      <c r="J33" s="13">
        <f t="shared" si="1"/>
        <v>2745</v>
      </c>
      <c r="K33" s="17"/>
    </row>
    <row r="34" spans="1:11" ht="15.95" customHeight="1">
      <c r="A34" s="5">
        <v>30</v>
      </c>
      <c r="B34" s="12" t="s">
        <v>117</v>
      </c>
      <c r="C34" s="12" t="s">
        <v>120</v>
      </c>
      <c r="D34" s="12" t="s">
        <v>121</v>
      </c>
      <c r="E34" s="12" t="s">
        <v>14</v>
      </c>
      <c r="F34" s="12" t="s">
        <v>30</v>
      </c>
      <c r="G34" s="12">
        <v>10</v>
      </c>
      <c r="H34" s="13">
        <f>VLOOKUP(F34,'[1]LAXMI DISTRIBUTOR'!$C$3:$E$87,3,FALSE)</f>
        <v>97</v>
      </c>
      <c r="I34" s="13">
        <v>25</v>
      </c>
      <c r="J34" s="13">
        <f t="shared" si="1"/>
        <v>995</v>
      </c>
      <c r="K34" s="17"/>
    </row>
    <row r="35" spans="1:11" ht="15.95" customHeight="1">
      <c r="A35" s="5">
        <v>31</v>
      </c>
      <c r="B35" s="12" t="s">
        <v>117</v>
      </c>
      <c r="C35" s="12" t="s">
        <v>122</v>
      </c>
      <c r="D35" s="12" t="s">
        <v>123</v>
      </c>
      <c r="E35" s="12" t="s">
        <v>14</v>
      </c>
      <c r="F35" s="12" t="s">
        <v>31</v>
      </c>
      <c r="G35" s="12">
        <v>13</v>
      </c>
      <c r="H35" s="13">
        <f>VLOOKUP(F35,'[1]LAXMI DISTRIBUTOR'!$C$3:$E$87,3,FALSE)</f>
        <v>153</v>
      </c>
      <c r="I35" s="13">
        <v>25</v>
      </c>
      <c r="J35" s="13">
        <f t="shared" si="1"/>
        <v>2014</v>
      </c>
      <c r="K35" s="17"/>
    </row>
    <row r="36" spans="1:11" ht="15.95" customHeight="1">
      <c r="A36" s="5">
        <v>32</v>
      </c>
      <c r="B36" s="12" t="s">
        <v>124</v>
      </c>
      <c r="C36" s="12" t="s">
        <v>125</v>
      </c>
      <c r="D36" s="12" t="s">
        <v>126</v>
      </c>
      <c r="E36" s="12" t="s">
        <v>14</v>
      </c>
      <c r="F36" s="12" t="s">
        <v>48</v>
      </c>
      <c r="G36" s="12">
        <v>16</v>
      </c>
      <c r="H36" s="13">
        <f>VLOOKUP(F36,'[1]LAXMI DISTRIBUTOR'!$C$3:$E$87,3,FALSE)</f>
        <v>97</v>
      </c>
      <c r="I36" s="13">
        <v>25</v>
      </c>
      <c r="J36" s="13">
        <f t="shared" si="1"/>
        <v>1577</v>
      </c>
      <c r="K36" s="17"/>
    </row>
    <row r="37" spans="1:11" ht="15.95" customHeight="1">
      <c r="A37" s="5">
        <v>33</v>
      </c>
      <c r="B37" s="12" t="s">
        <v>124</v>
      </c>
      <c r="C37" s="12" t="s">
        <v>127</v>
      </c>
      <c r="D37" s="12" t="s">
        <v>128</v>
      </c>
      <c r="E37" s="12" t="s">
        <v>14</v>
      </c>
      <c r="F37" s="12" t="s">
        <v>37</v>
      </c>
      <c r="G37" s="12">
        <v>28</v>
      </c>
      <c r="H37" s="13">
        <f>VLOOKUP(F37,'[1]LAXMI DISTRIBUTOR'!$C$3:$E$87,3,FALSE)</f>
        <v>151</v>
      </c>
      <c r="I37" s="13">
        <v>25</v>
      </c>
      <c r="J37" s="13">
        <f t="shared" si="1"/>
        <v>4253</v>
      </c>
      <c r="K37" s="17"/>
    </row>
    <row r="38" spans="1:11" ht="15.95" customHeight="1">
      <c r="A38" s="5">
        <v>34</v>
      </c>
      <c r="B38" s="12" t="s">
        <v>129</v>
      </c>
      <c r="C38" s="12" t="s">
        <v>130</v>
      </c>
      <c r="D38" s="12" t="s">
        <v>131</v>
      </c>
      <c r="E38" s="12" t="s">
        <v>14</v>
      </c>
      <c r="F38" s="12" t="s">
        <v>17</v>
      </c>
      <c r="G38" s="12">
        <v>30</v>
      </c>
      <c r="H38" s="13">
        <f>VLOOKUP(F38,'[1]LAXMI DISTRIBUTOR'!$C$3:$E$87,3,FALSE)</f>
        <v>118</v>
      </c>
      <c r="I38" s="13">
        <v>25</v>
      </c>
      <c r="J38" s="13">
        <f t="shared" si="1"/>
        <v>3565</v>
      </c>
      <c r="K38" s="17"/>
    </row>
    <row r="39" spans="1:11" ht="15.95" customHeight="1">
      <c r="A39" s="5">
        <v>35</v>
      </c>
      <c r="B39" s="12" t="s">
        <v>129</v>
      </c>
      <c r="C39" s="12" t="s">
        <v>132</v>
      </c>
      <c r="D39" s="12" t="s">
        <v>133</v>
      </c>
      <c r="E39" s="12" t="s">
        <v>14</v>
      </c>
      <c r="F39" s="12" t="s">
        <v>26</v>
      </c>
      <c r="G39" s="12">
        <v>19</v>
      </c>
      <c r="H39" s="13">
        <f>VLOOKUP(F39,'[1]LAXMI DISTRIBUTOR'!$C$3:$E$87,3,FALSE)</f>
        <v>109</v>
      </c>
      <c r="I39" s="13">
        <v>25</v>
      </c>
      <c r="J39" s="13">
        <f t="shared" si="1"/>
        <v>2096</v>
      </c>
      <c r="K39" s="17"/>
    </row>
    <row r="40" spans="1:11" ht="15.95" customHeight="1">
      <c r="A40" s="5">
        <v>36</v>
      </c>
      <c r="B40" s="12" t="s">
        <v>129</v>
      </c>
      <c r="C40" s="12" t="s">
        <v>134</v>
      </c>
      <c r="D40" s="12" t="s">
        <v>135</v>
      </c>
      <c r="E40" s="12" t="s">
        <v>14</v>
      </c>
      <c r="F40" s="12" t="s">
        <v>25</v>
      </c>
      <c r="G40" s="12">
        <v>15</v>
      </c>
      <c r="H40" s="13">
        <f>VLOOKUP(F40,'[1]LAXMI DISTRIBUTOR'!$C$3:$E$87,3,FALSE)</f>
        <v>105</v>
      </c>
      <c r="I40" s="13">
        <v>25</v>
      </c>
      <c r="J40" s="13">
        <f t="shared" si="1"/>
        <v>1600</v>
      </c>
      <c r="K40" s="17"/>
    </row>
    <row r="41" spans="1:11" ht="15.95" customHeight="1">
      <c r="A41" s="5">
        <v>37</v>
      </c>
      <c r="B41" s="12" t="s">
        <v>129</v>
      </c>
      <c r="C41" s="12" t="s">
        <v>136</v>
      </c>
      <c r="D41" s="12" t="s">
        <v>137</v>
      </c>
      <c r="E41" s="12" t="s">
        <v>14</v>
      </c>
      <c r="F41" s="12" t="s">
        <v>39</v>
      </c>
      <c r="G41" s="12">
        <v>11</v>
      </c>
      <c r="H41" s="13">
        <f>VLOOKUP(F41,'[1]LAXMI DISTRIBUTOR'!$C$3:$E$87,3,FALSE)</f>
        <v>119</v>
      </c>
      <c r="I41" s="13">
        <v>25</v>
      </c>
      <c r="J41" s="13">
        <f t="shared" si="1"/>
        <v>1334</v>
      </c>
      <c r="K41" s="17"/>
    </row>
    <row r="42" spans="1:11" ht="15.95" customHeight="1">
      <c r="A42" s="5">
        <v>38</v>
      </c>
      <c r="B42" s="12" t="s">
        <v>138</v>
      </c>
      <c r="C42" s="12" t="s">
        <v>139</v>
      </c>
      <c r="D42" s="12" t="s">
        <v>140</v>
      </c>
      <c r="E42" s="12" t="s">
        <v>14</v>
      </c>
      <c r="F42" s="12" t="s">
        <v>27</v>
      </c>
      <c r="G42" s="12">
        <v>3</v>
      </c>
      <c r="H42" s="13">
        <f>VLOOKUP(F42,'[1]LAXMI DISTRIBUTOR'!$C$3:$E$87,3,FALSE)</f>
        <v>105</v>
      </c>
      <c r="I42" s="13">
        <v>25</v>
      </c>
      <c r="J42" s="13"/>
      <c r="K42" s="17">
        <f>G42*H42+I42</f>
        <v>340</v>
      </c>
    </row>
    <row r="43" spans="1:11" ht="15.95" customHeight="1">
      <c r="A43" s="5">
        <v>39</v>
      </c>
      <c r="B43" s="12" t="s">
        <v>138</v>
      </c>
      <c r="C43" s="12" t="s">
        <v>141</v>
      </c>
      <c r="D43" s="12" t="s">
        <v>142</v>
      </c>
      <c r="E43" s="12" t="s">
        <v>14</v>
      </c>
      <c r="F43" s="12" t="s">
        <v>47</v>
      </c>
      <c r="G43" s="12">
        <v>13</v>
      </c>
      <c r="H43" s="13">
        <f>VLOOKUP(F43,'[1]LAXMI DISTRIBUTOR'!$C$3:$E$87,3,FALSE)</f>
        <v>119</v>
      </c>
      <c r="I43" s="13">
        <v>25</v>
      </c>
      <c r="J43" s="13">
        <f t="shared" ref="J43:J74" si="2">G43*H43+I43</f>
        <v>1572</v>
      </c>
      <c r="K43" s="17"/>
    </row>
    <row r="44" spans="1:11" ht="15.95" customHeight="1">
      <c r="A44" s="5">
        <v>40</v>
      </c>
      <c r="B44" s="12" t="s">
        <v>138</v>
      </c>
      <c r="C44" s="12" t="s">
        <v>143</v>
      </c>
      <c r="D44" s="12" t="s">
        <v>144</v>
      </c>
      <c r="E44" s="12" t="s">
        <v>14</v>
      </c>
      <c r="F44" s="12" t="s">
        <v>37</v>
      </c>
      <c r="G44" s="12">
        <v>8</v>
      </c>
      <c r="H44" s="13">
        <f>VLOOKUP(F44,'[1]LAXMI DISTRIBUTOR'!$C$3:$E$87,3,FALSE)</f>
        <v>151</v>
      </c>
      <c r="I44" s="13">
        <v>25</v>
      </c>
      <c r="J44" s="13">
        <f t="shared" si="2"/>
        <v>1233</v>
      </c>
      <c r="K44" s="17"/>
    </row>
    <row r="45" spans="1:11" ht="15.95" customHeight="1">
      <c r="A45" s="5">
        <v>41</v>
      </c>
      <c r="B45" s="12" t="s">
        <v>138</v>
      </c>
      <c r="C45" s="12" t="s">
        <v>145</v>
      </c>
      <c r="D45" s="12" t="s">
        <v>146</v>
      </c>
      <c r="E45" s="12" t="s">
        <v>14</v>
      </c>
      <c r="F45" s="12" t="s">
        <v>36</v>
      </c>
      <c r="G45" s="12">
        <v>17</v>
      </c>
      <c r="H45" s="13">
        <f>VLOOKUP(F45,'[1]LAXMI DISTRIBUTOR'!$C$3:$E$87,3,FALSE)</f>
        <v>97</v>
      </c>
      <c r="I45" s="13">
        <v>25</v>
      </c>
      <c r="J45" s="13">
        <f t="shared" si="2"/>
        <v>1674</v>
      </c>
      <c r="K45" s="17"/>
    </row>
    <row r="46" spans="1:11" ht="15.95" customHeight="1">
      <c r="A46" s="5">
        <v>42</v>
      </c>
      <c r="B46" s="12" t="s">
        <v>147</v>
      </c>
      <c r="C46" s="12" t="s">
        <v>148</v>
      </c>
      <c r="D46" s="12" t="s">
        <v>149</v>
      </c>
      <c r="E46" s="12" t="s">
        <v>14</v>
      </c>
      <c r="F46" s="12" t="s">
        <v>32</v>
      </c>
      <c r="G46" s="12">
        <v>38</v>
      </c>
      <c r="H46" s="13">
        <f>VLOOKUP(F46,'[1]LAXMI DISTRIBUTOR'!$C$3:$E$87,3,FALSE)</f>
        <v>118</v>
      </c>
      <c r="I46" s="13">
        <v>25</v>
      </c>
      <c r="J46" s="13">
        <f t="shared" si="2"/>
        <v>4509</v>
      </c>
      <c r="K46" s="17"/>
    </row>
    <row r="47" spans="1:11" ht="15.95" customHeight="1">
      <c r="A47" s="5">
        <v>43</v>
      </c>
      <c r="B47" s="12" t="s">
        <v>150</v>
      </c>
      <c r="C47" s="12" t="s">
        <v>151</v>
      </c>
      <c r="D47" s="12" t="s">
        <v>152</v>
      </c>
      <c r="E47" s="12" t="s">
        <v>14</v>
      </c>
      <c r="F47" s="12" t="s">
        <v>39</v>
      </c>
      <c r="G47" s="12">
        <v>7</v>
      </c>
      <c r="H47" s="13">
        <f>VLOOKUP(F47,'[1]LAXMI DISTRIBUTOR'!$C$3:$E$87,3,FALSE)</f>
        <v>119</v>
      </c>
      <c r="I47" s="13">
        <v>25</v>
      </c>
      <c r="J47" s="13">
        <f t="shared" si="2"/>
        <v>858</v>
      </c>
      <c r="K47" s="17"/>
    </row>
    <row r="48" spans="1:11" ht="15.95" customHeight="1">
      <c r="A48" s="5">
        <v>44</v>
      </c>
      <c r="B48" s="12" t="s">
        <v>150</v>
      </c>
      <c r="C48" s="12" t="s">
        <v>153</v>
      </c>
      <c r="D48" s="12" t="s">
        <v>154</v>
      </c>
      <c r="E48" s="12" t="s">
        <v>14</v>
      </c>
      <c r="F48" s="12" t="s">
        <v>23</v>
      </c>
      <c r="G48" s="12">
        <v>20</v>
      </c>
      <c r="H48" s="13">
        <f>VLOOKUP(F48,'[1]LAXMI DISTRIBUTOR'!$C$3:$E$87,3,FALSE)</f>
        <v>160</v>
      </c>
      <c r="I48" s="13">
        <v>25</v>
      </c>
      <c r="J48" s="13">
        <f t="shared" si="2"/>
        <v>3225</v>
      </c>
      <c r="K48" s="17"/>
    </row>
    <row r="49" spans="1:11" ht="15.95" customHeight="1">
      <c r="A49" s="5">
        <v>45</v>
      </c>
      <c r="B49" s="12" t="s">
        <v>150</v>
      </c>
      <c r="C49" s="12" t="s">
        <v>155</v>
      </c>
      <c r="D49" s="12" t="s">
        <v>156</v>
      </c>
      <c r="E49" s="12" t="s">
        <v>14</v>
      </c>
      <c r="F49" s="12" t="s">
        <v>31</v>
      </c>
      <c r="G49" s="12">
        <v>12</v>
      </c>
      <c r="H49" s="13">
        <f>VLOOKUP(F49,'[1]LAXMI DISTRIBUTOR'!$C$3:$E$87,3,FALSE)</f>
        <v>153</v>
      </c>
      <c r="I49" s="13">
        <v>25</v>
      </c>
      <c r="J49" s="13">
        <f t="shared" si="2"/>
        <v>1861</v>
      </c>
      <c r="K49" s="17"/>
    </row>
    <row r="50" spans="1:11" ht="15.95" customHeight="1">
      <c r="A50" s="5">
        <v>46</v>
      </c>
      <c r="B50" s="12" t="s">
        <v>150</v>
      </c>
      <c r="C50" s="12" t="s">
        <v>157</v>
      </c>
      <c r="D50" s="12" t="s">
        <v>158</v>
      </c>
      <c r="E50" s="12" t="s">
        <v>14</v>
      </c>
      <c r="F50" s="12" t="s">
        <v>30</v>
      </c>
      <c r="G50" s="12">
        <v>8</v>
      </c>
      <c r="H50" s="13">
        <f>VLOOKUP(F50,'[1]LAXMI DISTRIBUTOR'!$C$3:$E$87,3,FALSE)</f>
        <v>97</v>
      </c>
      <c r="I50" s="13">
        <v>25</v>
      </c>
      <c r="J50" s="13">
        <f t="shared" si="2"/>
        <v>801</v>
      </c>
      <c r="K50" s="17"/>
    </row>
    <row r="51" spans="1:11" ht="15.95" customHeight="1">
      <c r="A51" s="5">
        <v>47</v>
      </c>
      <c r="B51" s="12" t="s">
        <v>159</v>
      </c>
      <c r="C51" s="12" t="s">
        <v>160</v>
      </c>
      <c r="D51" s="12" t="s">
        <v>161</v>
      </c>
      <c r="E51" s="12" t="s">
        <v>14</v>
      </c>
      <c r="F51" s="12" t="s">
        <v>25</v>
      </c>
      <c r="G51" s="12">
        <v>14</v>
      </c>
      <c r="H51" s="13">
        <f>VLOOKUP(F51,'[1]LAXMI DISTRIBUTOR'!$C$3:$E$87,3,FALSE)</f>
        <v>105</v>
      </c>
      <c r="I51" s="13">
        <v>25</v>
      </c>
      <c r="J51" s="13">
        <f t="shared" si="2"/>
        <v>1495</v>
      </c>
      <c r="K51" s="17"/>
    </row>
    <row r="52" spans="1:11" ht="15.95" customHeight="1">
      <c r="A52" s="5">
        <v>48</v>
      </c>
      <c r="B52" s="12" t="s">
        <v>159</v>
      </c>
      <c r="C52" s="12" t="s">
        <v>162</v>
      </c>
      <c r="D52" s="12" t="s">
        <v>163</v>
      </c>
      <c r="E52" s="12" t="s">
        <v>14</v>
      </c>
      <c r="F52" s="12" t="s">
        <v>19</v>
      </c>
      <c r="G52" s="12">
        <v>16</v>
      </c>
      <c r="H52" s="13">
        <f>VLOOKUP(F52,'[1]LAXMI DISTRIBUTOR'!$C$3:$E$87,3,FALSE)</f>
        <v>105</v>
      </c>
      <c r="I52" s="13">
        <v>25</v>
      </c>
      <c r="J52" s="13">
        <f t="shared" si="2"/>
        <v>1705</v>
      </c>
      <c r="K52" s="17"/>
    </row>
    <row r="53" spans="1:11" ht="15.95" customHeight="1">
      <c r="A53" s="5">
        <v>49</v>
      </c>
      <c r="B53" s="12" t="s">
        <v>159</v>
      </c>
      <c r="C53" s="12" t="s">
        <v>164</v>
      </c>
      <c r="D53" s="12" t="s">
        <v>165</v>
      </c>
      <c r="E53" s="12" t="s">
        <v>14</v>
      </c>
      <c r="F53" s="12" t="s">
        <v>34</v>
      </c>
      <c r="G53" s="12">
        <v>28</v>
      </c>
      <c r="H53" s="13">
        <f>VLOOKUP(F53,'[1]LAXMI DISTRIBUTOR'!$C$3:$E$87,3,FALSE)</f>
        <v>120</v>
      </c>
      <c r="I53" s="13">
        <v>25</v>
      </c>
      <c r="J53" s="13">
        <f t="shared" si="2"/>
        <v>3385</v>
      </c>
      <c r="K53" s="17"/>
    </row>
    <row r="54" spans="1:11" ht="15.95" customHeight="1">
      <c r="A54" s="5">
        <v>50</v>
      </c>
      <c r="B54" s="12" t="s">
        <v>159</v>
      </c>
      <c r="C54" s="12" t="s">
        <v>166</v>
      </c>
      <c r="D54" s="12" t="s">
        <v>167</v>
      </c>
      <c r="E54" s="12" t="s">
        <v>14</v>
      </c>
      <c r="F54" s="12" t="s">
        <v>38</v>
      </c>
      <c r="G54" s="12">
        <v>12</v>
      </c>
      <c r="H54" s="13">
        <f>VLOOKUP(F54,'[1]LAXMI DISTRIBUTOR'!$C$3:$E$87,3,FALSE)</f>
        <v>119</v>
      </c>
      <c r="I54" s="13">
        <v>25</v>
      </c>
      <c r="J54" s="13">
        <f t="shared" si="2"/>
        <v>1453</v>
      </c>
      <c r="K54" s="17"/>
    </row>
    <row r="55" spans="1:11" ht="15.95" customHeight="1">
      <c r="A55" s="5">
        <v>51</v>
      </c>
      <c r="B55" s="12" t="s">
        <v>168</v>
      </c>
      <c r="C55" s="12" t="s">
        <v>169</v>
      </c>
      <c r="D55" s="12" t="s">
        <v>170</v>
      </c>
      <c r="E55" s="12" t="s">
        <v>14</v>
      </c>
      <c r="F55" s="12" t="s">
        <v>30</v>
      </c>
      <c r="G55" s="12">
        <v>11</v>
      </c>
      <c r="H55" s="13">
        <f>VLOOKUP(F55,'[1]LAXMI DISTRIBUTOR'!$C$3:$E$87,3,FALSE)</f>
        <v>97</v>
      </c>
      <c r="I55" s="13">
        <v>25</v>
      </c>
      <c r="J55" s="13">
        <f t="shared" si="2"/>
        <v>1092</v>
      </c>
      <c r="K55" s="17"/>
    </row>
    <row r="56" spans="1:11" ht="15.95" customHeight="1">
      <c r="A56" s="5">
        <v>52</v>
      </c>
      <c r="B56" s="12" t="s">
        <v>168</v>
      </c>
      <c r="C56" s="12" t="s">
        <v>171</v>
      </c>
      <c r="D56" s="12" t="s">
        <v>172</v>
      </c>
      <c r="E56" s="12" t="s">
        <v>14</v>
      </c>
      <c r="F56" s="12" t="s">
        <v>16</v>
      </c>
      <c r="G56" s="12">
        <v>9</v>
      </c>
      <c r="H56" s="13">
        <f>VLOOKUP(F56,'[1]LAXMI DISTRIBUTOR'!$C$3:$E$87,3,FALSE)</f>
        <v>106</v>
      </c>
      <c r="I56" s="13">
        <v>25</v>
      </c>
      <c r="J56" s="13">
        <f t="shared" si="2"/>
        <v>979</v>
      </c>
      <c r="K56" s="17"/>
    </row>
    <row r="57" spans="1:11" ht="15.95" customHeight="1">
      <c r="A57" s="5">
        <v>53</v>
      </c>
      <c r="B57" s="12" t="s">
        <v>168</v>
      </c>
      <c r="C57" s="12" t="s">
        <v>173</v>
      </c>
      <c r="D57" s="12" t="s">
        <v>174</v>
      </c>
      <c r="E57" s="12" t="s">
        <v>14</v>
      </c>
      <c r="F57" s="12" t="s">
        <v>175</v>
      </c>
      <c r="G57" s="12">
        <v>7</v>
      </c>
      <c r="H57" s="13">
        <f>VLOOKUP(F57,'[1]LAXMI DISTRIBUTOR'!$C$3:$E$87,3,FALSE)</f>
        <v>109</v>
      </c>
      <c r="I57" s="13">
        <v>25</v>
      </c>
      <c r="J57" s="13">
        <f t="shared" si="2"/>
        <v>788</v>
      </c>
      <c r="K57" s="17"/>
    </row>
    <row r="58" spans="1:11" ht="15.95" customHeight="1">
      <c r="A58" s="5">
        <v>54</v>
      </c>
      <c r="B58" s="12" t="s">
        <v>168</v>
      </c>
      <c r="C58" s="12" t="s">
        <v>176</v>
      </c>
      <c r="D58" s="12" t="s">
        <v>177</v>
      </c>
      <c r="E58" s="12" t="s">
        <v>14</v>
      </c>
      <c r="F58" s="12" t="s">
        <v>22</v>
      </c>
      <c r="G58" s="12">
        <v>16</v>
      </c>
      <c r="H58" s="13">
        <f>VLOOKUP(F58,'[1]LAXMI DISTRIBUTOR'!$C$3:$E$87,3,FALSE)</f>
        <v>126</v>
      </c>
      <c r="I58" s="13">
        <v>25</v>
      </c>
      <c r="J58" s="13">
        <f t="shared" si="2"/>
        <v>2041</v>
      </c>
      <c r="K58" s="17"/>
    </row>
    <row r="59" spans="1:11" ht="15.95" customHeight="1">
      <c r="A59" s="5">
        <v>55</v>
      </c>
      <c r="B59" s="12" t="s">
        <v>178</v>
      </c>
      <c r="C59" s="12" t="s">
        <v>179</v>
      </c>
      <c r="D59" s="12" t="s">
        <v>180</v>
      </c>
      <c r="E59" s="12" t="s">
        <v>14</v>
      </c>
      <c r="F59" s="12" t="s">
        <v>24</v>
      </c>
      <c r="G59" s="12">
        <v>10</v>
      </c>
      <c r="H59" s="13">
        <f>VLOOKUP(F59,'[1]LAXMI DISTRIBUTOR'!$C$3:$E$87,3,FALSE)</f>
        <v>105</v>
      </c>
      <c r="I59" s="13">
        <v>25</v>
      </c>
      <c r="J59" s="13">
        <f t="shared" si="2"/>
        <v>1075</v>
      </c>
      <c r="K59" s="17"/>
    </row>
    <row r="60" spans="1:11" ht="15.95" customHeight="1">
      <c r="A60" s="5">
        <v>56</v>
      </c>
      <c r="B60" s="12" t="s">
        <v>178</v>
      </c>
      <c r="C60" s="12" t="s">
        <v>181</v>
      </c>
      <c r="D60" s="12" t="s">
        <v>182</v>
      </c>
      <c r="E60" s="12" t="s">
        <v>14</v>
      </c>
      <c r="F60" s="12" t="s">
        <v>49</v>
      </c>
      <c r="G60" s="12">
        <v>10</v>
      </c>
      <c r="H60" s="13">
        <f>VLOOKUP(F60,'[1]LAXMI DISTRIBUTOR'!$C$3:$E$87,3,FALSE)</f>
        <v>122</v>
      </c>
      <c r="I60" s="13">
        <v>25</v>
      </c>
      <c r="J60" s="13">
        <f t="shared" si="2"/>
        <v>1245</v>
      </c>
      <c r="K60" s="17"/>
    </row>
    <row r="61" spans="1:11" ht="15.95" customHeight="1">
      <c r="A61" s="5">
        <v>57</v>
      </c>
      <c r="B61" s="12" t="s">
        <v>178</v>
      </c>
      <c r="C61" s="12" t="s">
        <v>183</v>
      </c>
      <c r="D61" s="12" t="s">
        <v>184</v>
      </c>
      <c r="E61" s="12" t="s">
        <v>14</v>
      </c>
      <c r="F61" s="12" t="s">
        <v>51</v>
      </c>
      <c r="G61" s="12">
        <v>6</v>
      </c>
      <c r="H61" s="13">
        <f>VLOOKUP(F61,'[1]LAXMI DISTRIBUTOR'!$C$3:$E$87,3,FALSE)</f>
        <v>187</v>
      </c>
      <c r="I61" s="13">
        <v>25</v>
      </c>
      <c r="J61" s="13">
        <f t="shared" si="2"/>
        <v>1147</v>
      </c>
      <c r="K61" s="17"/>
    </row>
    <row r="62" spans="1:11" ht="15.95" customHeight="1">
      <c r="A62" s="5">
        <v>58</v>
      </c>
      <c r="B62" s="12" t="s">
        <v>178</v>
      </c>
      <c r="C62" s="12" t="s">
        <v>185</v>
      </c>
      <c r="D62" s="12" t="s">
        <v>186</v>
      </c>
      <c r="E62" s="12" t="s">
        <v>14</v>
      </c>
      <c r="F62" s="12" t="s">
        <v>36</v>
      </c>
      <c r="G62" s="12">
        <v>12</v>
      </c>
      <c r="H62" s="13">
        <f>VLOOKUP(F62,'[1]LAXMI DISTRIBUTOR'!$C$3:$E$87,3,FALSE)</f>
        <v>97</v>
      </c>
      <c r="I62" s="13">
        <v>25</v>
      </c>
      <c r="J62" s="13">
        <f t="shared" si="2"/>
        <v>1189</v>
      </c>
      <c r="K62" s="17"/>
    </row>
    <row r="63" spans="1:11" ht="15.95" customHeight="1">
      <c r="A63" s="5">
        <v>59</v>
      </c>
      <c r="B63" s="12" t="s">
        <v>178</v>
      </c>
      <c r="C63" s="12" t="s">
        <v>187</v>
      </c>
      <c r="D63" s="12" t="s">
        <v>188</v>
      </c>
      <c r="E63" s="12" t="s">
        <v>14</v>
      </c>
      <c r="F63" s="12" t="s">
        <v>37</v>
      </c>
      <c r="G63" s="12">
        <v>16</v>
      </c>
      <c r="H63" s="13">
        <f>VLOOKUP(F63,'[1]LAXMI DISTRIBUTOR'!$C$3:$E$87,3,FALSE)</f>
        <v>151</v>
      </c>
      <c r="I63" s="13">
        <v>25</v>
      </c>
      <c r="J63" s="13">
        <f t="shared" si="2"/>
        <v>2441</v>
      </c>
      <c r="K63" s="17"/>
    </row>
    <row r="64" spans="1:11" ht="15.95" customHeight="1">
      <c r="A64" s="5">
        <v>60</v>
      </c>
      <c r="B64" s="12" t="s">
        <v>189</v>
      </c>
      <c r="C64" s="12" t="s">
        <v>190</v>
      </c>
      <c r="D64" s="12" t="s">
        <v>191</v>
      </c>
      <c r="E64" s="12" t="s">
        <v>14</v>
      </c>
      <c r="F64" s="12" t="s">
        <v>16</v>
      </c>
      <c r="G64" s="12">
        <v>43</v>
      </c>
      <c r="H64" s="13">
        <f>VLOOKUP(F64,'[1]LAXMI DISTRIBUTOR'!$C$3:$E$87,3,FALSE)</f>
        <v>106</v>
      </c>
      <c r="I64" s="13">
        <v>25</v>
      </c>
      <c r="J64" s="13">
        <f t="shared" si="2"/>
        <v>4583</v>
      </c>
      <c r="K64" s="17"/>
    </row>
    <row r="65" spans="1:11" ht="15.95" customHeight="1">
      <c r="A65" s="5">
        <v>61</v>
      </c>
      <c r="B65" s="12" t="s">
        <v>189</v>
      </c>
      <c r="C65" s="12" t="s">
        <v>192</v>
      </c>
      <c r="D65" s="12" t="s">
        <v>193</v>
      </c>
      <c r="E65" s="12" t="s">
        <v>14</v>
      </c>
      <c r="F65" s="12" t="s">
        <v>46</v>
      </c>
      <c r="G65" s="12">
        <v>13</v>
      </c>
      <c r="H65" s="13">
        <f>VLOOKUP(F65,'[1]LAXMI DISTRIBUTOR'!$C$3:$E$87,3,FALSE)</f>
        <v>132</v>
      </c>
      <c r="I65" s="13">
        <v>25</v>
      </c>
      <c r="J65" s="13">
        <f t="shared" si="2"/>
        <v>1741</v>
      </c>
      <c r="K65" s="17"/>
    </row>
    <row r="66" spans="1:11" ht="15.95" customHeight="1">
      <c r="A66" s="5">
        <v>62</v>
      </c>
      <c r="B66" s="12" t="s">
        <v>189</v>
      </c>
      <c r="C66" s="12" t="s">
        <v>194</v>
      </c>
      <c r="D66" s="12" t="s">
        <v>195</v>
      </c>
      <c r="E66" s="12" t="s">
        <v>14</v>
      </c>
      <c r="F66" s="12" t="s">
        <v>21</v>
      </c>
      <c r="G66" s="12">
        <v>7</v>
      </c>
      <c r="H66" s="13">
        <f>VLOOKUP(F66,'[1]LAXMI DISTRIBUTOR'!$C$3:$E$87,3,FALSE)</f>
        <v>109</v>
      </c>
      <c r="I66" s="13">
        <v>25</v>
      </c>
      <c r="J66" s="13">
        <f t="shared" si="2"/>
        <v>788</v>
      </c>
      <c r="K66" s="17"/>
    </row>
    <row r="67" spans="1:11" ht="15.95" customHeight="1">
      <c r="A67" s="5">
        <v>63</v>
      </c>
      <c r="B67" s="12" t="s">
        <v>189</v>
      </c>
      <c r="C67" s="12" t="s">
        <v>196</v>
      </c>
      <c r="D67" s="12" t="s">
        <v>197</v>
      </c>
      <c r="E67" s="12" t="s">
        <v>14</v>
      </c>
      <c r="F67" s="12" t="s">
        <v>52</v>
      </c>
      <c r="G67" s="12">
        <v>12</v>
      </c>
      <c r="H67" s="13">
        <f>VLOOKUP(F67,'[1]LAXMI DISTRIBUTOR'!$C$3:$E$87,3,FALSE)</f>
        <v>119</v>
      </c>
      <c r="I67" s="13">
        <v>25</v>
      </c>
      <c r="J67" s="13">
        <f t="shared" si="2"/>
        <v>1453</v>
      </c>
      <c r="K67" s="17"/>
    </row>
    <row r="68" spans="1:11" ht="15.95" customHeight="1">
      <c r="A68" s="5">
        <v>64</v>
      </c>
      <c r="B68" s="12" t="s">
        <v>189</v>
      </c>
      <c r="C68" s="12" t="s">
        <v>198</v>
      </c>
      <c r="D68" s="12" t="s">
        <v>199</v>
      </c>
      <c r="E68" s="12" t="s">
        <v>14</v>
      </c>
      <c r="F68" s="12" t="s">
        <v>35</v>
      </c>
      <c r="G68" s="12">
        <v>10</v>
      </c>
      <c r="H68" s="13">
        <f>VLOOKUP(F68,'[1]LAXMI DISTRIBUTOR'!$C$3:$E$87,3,FALSE)</f>
        <v>160</v>
      </c>
      <c r="I68" s="13">
        <v>25</v>
      </c>
      <c r="J68" s="13">
        <f t="shared" si="2"/>
        <v>1625</v>
      </c>
      <c r="K68" s="17"/>
    </row>
    <row r="69" spans="1:11" ht="15.95" customHeight="1">
      <c r="A69" s="5">
        <v>65</v>
      </c>
      <c r="B69" s="12" t="s">
        <v>189</v>
      </c>
      <c r="C69" s="12" t="s">
        <v>200</v>
      </c>
      <c r="D69" s="12" t="s">
        <v>201</v>
      </c>
      <c r="E69" s="12" t="s">
        <v>14</v>
      </c>
      <c r="F69" s="12" t="s">
        <v>28</v>
      </c>
      <c r="G69" s="12">
        <v>5</v>
      </c>
      <c r="H69" s="13">
        <f>VLOOKUP(F69,'[1]LAXMI DISTRIBUTOR'!$C$3:$E$87,3,FALSE)</f>
        <v>160</v>
      </c>
      <c r="I69" s="13">
        <v>25</v>
      </c>
      <c r="J69" s="13">
        <f t="shared" si="2"/>
        <v>825</v>
      </c>
      <c r="K69" s="17"/>
    </row>
    <row r="70" spans="1:11" ht="15.95" customHeight="1">
      <c r="A70" s="5">
        <v>66</v>
      </c>
      <c r="B70" s="12" t="s">
        <v>202</v>
      </c>
      <c r="C70" s="12" t="s">
        <v>203</v>
      </c>
      <c r="D70" s="12" t="s">
        <v>204</v>
      </c>
      <c r="E70" s="12" t="s">
        <v>14</v>
      </c>
      <c r="F70" s="12" t="s">
        <v>30</v>
      </c>
      <c r="G70" s="12">
        <v>9</v>
      </c>
      <c r="H70" s="13">
        <f>VLOOKUP(F70,'[1]LAXMI DISTRIBUTOR'!$C$3:$E$87,3,FALSE)</f>
        <v>97</v>
      </c>
      <c r="I70" s="13">
        <v>25</v>
      </c>
      <c r="J70" s="13">
        <f t="shared" si="2"/>
        <v>898</v>
      </c>
      <c r="K70" s="17"/>
    </row>
    <row r="71" spans="1:11" ht="15.95" customHeight="1">
      <c r="A71" s="5">
        <v>67</v>
      </c>
      <c r="B71" s="12" t="s">
        <v>202</v>
      </c>
      <c r="C71" s="12" t="s">
        <v>205</v>
      </c>
      <c r="D71" s="12" t="s">
        <v>206</v>
      </c>
      <c r="E71" s="12" t="s">
        <v>14</v>
      </c>
      <c r="F71" s="12" t="s">
        <v>30</v>
      </c>
      <c r="G71" s="12">
        <v>17</v>
      </c>
      <c r="H71" s="13">
        <f>VLOOKUP(F71,'[1]LAXMI DISTRIBUTOR'!$C$3:$E$87,3,FALSE)</f>
        <v>97</v>
      </c>
      <c r="I71" s="13">
        <v>25</v>
      </c>
      <c r="J71" s="13">
        <f t="shared" si="2"/>
        <v>1674</v>
      </c>
      <c r="K71" s="17"/>
    </row>
    <row r="72" spans="1:11" ht="15.95" customHeight="1">
      <c r="A72" s="33">
        <v>68</v>
      </c>
      <c r="B72" s="34" t="s">
        <v>202</v>
      </c>
      <c r="C72" s="34" t="s">
        <v>207</v>
      </c>
      <c r="D72" s="34" t="s">
        <v>208</v>
      </c>
      <c r="E72" s="34" t="s">
        <v>14</v>
      </c>
      <c r="F72" s="34" t="s">
        <v>209</v>
      </c>
      <c r="G72" s="34">
        <v>7</v>
      </c>
      <c r="H72" s="35">
        <f>VLOOKUP(F72,'[1]LAXMI DISTRIBUTOR'!$C$3:$E$87,3,FALSE)</f>
        <v>135</v>
      </c>
      <c r="I72" s="35">
        <v>25</v>
      </c>
      <c r="J72" s="35">
        <f t="shared" si="2"/>
        <v>970</v>
      </c>
      <c r="K72" s="36"/>
    </row>
    <row r="73" spans="1:11" ht="15.95" customHeight="1">
      <c r="A73" s="5">
        <v>69</v>
      </c>
      <c r="B73" s="12" t="s">
        <v>210</v>
      </c>
      <c r="C73" s="12" t="s">
        <v>211</v>
      </c>
      <c r="D73" s="12" t="s">
        <v>212</v>
      </c>
      <c r="E73" s="12" t="s">
        <v>14</v>
      </c>
      <c r="F73" s="12" t="s">
        <v>213</v>
      </c>
      <c r="G73" s="12">
        <v>5</v>
      </c>
      <c r="H73" s="13">
        <f>VLOOKUP(F73,'[1]LAXMI DISTRIBUTOR'!$C$3:$E$87,3,FALSE)</f>
        <v>172</v>
      </c>
      <c r="I73" s="13">
        <v>25</v>
      </c>
      <c r="J73" s="13">
        <f t="shared" si="2"/>
        <v>885</v>
      </c>
      <c r="K73" s="17"/>
    </row>
    <row r="74" spans="1:11" ht="15.95" customHeight="1">
      <c r="A74" s="5">
        <v>70</v>
      </c>
      <c r="B74" s="12" t="s">
        <v>210</v>
      </c>
      <c r="C74" s="12" t="s">
        <v>214</v>
      </c>
      <c r="D74" s="12" t="s">
        <v>215</v>
      </c>
      <c r="E74" s="12" t="s">
        <v>14</v>
      </c>
      <c r="F74" s="12" t="s">
        <v>31</v>
      </c>
      <c r="G74" s="12">
        <v>19</v>
      </c>
      <c r="H74" s="13">
        <f>VLOOKUP(F74,'[1]LAXMI DISTRIBUTOR'!$C$3:$E$87,3,FALSE)</f>
        <v>153</v>
      </c>
      <c r="I74" s="13">
        <v>25</v>
      </c>
      <c r="J74" s="13">
        <f t="shared" si="2"/>
        <v>2932</v>
      </c>
      <c r="K74" s="17"/>
    </row>
    <row r="75" spans="1:11" ht="15.95" customHeight="1">
      <c r="A75" s="5">
        <v>71</v>
      </c>
      <c r="B75" s="12" t="s">
        <v>210</v>
      </c>
      <c r="C75" s="12" t="s">
        <v>216</v>
      </c>
      <c r="D75" s="12" t="s">
        <v>217</v>
      </c>
      <c r="E75" s="12" t="s">
        <v>14</v>
      </c>
      <c r="F75" s="12" t="s">
        <v>30</v>
      </c>
      <c r="G75" s="12">
        <v>6</v>
      </c>
      <c r="H75" s="13">
        <f>VLOOKUP(F75,'[1]LAXMI DISTRIBUTOR'!$C$3:$E$87,3,FALSE)</f>
        <v>97</v>
      </c>
      <c r="I75" s="13">
        <v>25</v>
      </c>
      <c r="J75" s="13"/>
      <c r="K75" s="17">
        <f>G75*H75+I75</f>
        <v>607</v>
      </c>
    </row>
    <row r="76" spans="1:11" ht="15.95" customHeight="1">
      <c r="A76" s="5">
        <v>72</v>
      </c>
      <c r="B76" s="12" t="s">
        <v>210</v>
      </c>
      <c r="C76" s="12" t="s">
        <v>218</v>
      </c>
      <c r="D76" s="12" t="s">
        <v>219</v>
      </c>
      <c r="E76" s="12" t="s">
        <v>14</v>
      </c>
      <c r="F76" s="12" t="s">
        <v>30</v>
      </c>
      <c r="G76" s="12">
        <v>13</v>
      </c>
      <c r="H76" s="13">
        <f>VLOOKUP(F76,'[1]LAXMI DISTRIBUTOR'!$C$3:$E$87,3,FALSE)</f>
        <v>97</v>
      </c>
      <c r="I76" s="13">
        <v>25</v>
      </c>
      <c r="J76" s="13">
        <f>G76*H76+I76</f>
        <v>1286</v>
      </c>
      <c r="K76" s="17"/>
    </row>
    <row r="77" spans="1:11" ht="15.95" customHeight="1">
      <c r="A77" s="5">
        <v>73</v>
      </c>
      <c r="B77" s="12" t="s">
        <v>210</v>
      </c>
      <c r="C77" s="12" t="s">
        <v>220</v>
      </c>
      <c r="D77" s="12" t="s">
        <v>221</v>
      </c>
      <c r="E77" s="12" t="s">
        <v>14</v>
      </c>
      <c r="F77" s="12" t="s">
        <v>30</v>
      </c>
      <c r="G77" s="12">
        <v>53</v>
      </c>
      <c r="H77" s="13">
        <f>VLOOKUP(F77,'[1]LAXMI DISTRIBUTOR'!$C$3:$E$87,3,FALSE)</f>
        <v>97</v>
      </c>
      <c r="I77" s="13">
        <v>25</v>
      </c>
      <c r="J77" s="13">
        <f>G77*H77+I77</f>
        <v>5166</v>
      </c>
      <c r="K77" s="17"/>
    </row>
    <row r="78" spans="1:11" ht="15.95" customHeight="1">
      <c r="A78" s="5">
        <v>74</v>
      </c>
      <c r="B78" s="12" t="s">
        <v>210</v>
      </c>
      <c r="C78" s="12" t="s">
        <v>222</v>
      </c>
      <c r="D78" s="12" t="s">
        <v>223</v>
      </c>
      <c r="E78" s="12" t="s">
        <v>14</v>
      </c>
      <c r="F78" s="12" t="s">
        <v>15</v>
      </c>
      <c r="G78" s="12">
        <v>18</v>
      </c>
      <c r="H78" s="13">
        <f>VLOOKUP(F78,'[1]LAXMI DISTRIBUTOR'!$C$3:$E$87,3,FALSE)</f>
        <v>106</v>
      </c>
      <c r="I78" s="13">
        <v>25</v>
      </c>
      <c r="J78" s="13">
        <f>G78*H78+I78</f>
        <v>1933</v>
      </c>
      <c r="K78" s="17"/>
    </row>
    <row r="79" spans="1:11" ht="15.95" customHeight="1">
      <c r="A79" s="5">
        <v>75</v>
      </c>
      <c r="B79" s="12" t="s">
        <v>210</v>
      </c>
      <c r="C79" s="12" t="s">
        <v>224</v>
      </c>
      <c r="D79" s="12" t="s">
        <v>225</v>
      </c>
      <c r="E79" s="12" t="s">
        <v>14</v>
      </c>
      <c r="F79" s="12" t="s">
        <v>50</v>
      </c>
      <c r="G79" s="12">
        <v>4</v>
      </c>
      <c r="H79" s="13">
        <f>VLOOKUP(F79,'[1]LAXMI DISTRIBUTOR'!$C$3:$E$87,3,FALSE)</f>
        <v>114</v>
      </c>
      <c r="I79" s="13">
        <v>25</v>
      </c>
      <c r="J79" s="13"/>
      <c r="K79" s="17">
        <f>G79*H79+I79</f>
        <v>481</v>
      </c>
    </row>
    <row r="80" spans="1:11" ht="15.95" customHeight="1">
      <c r="A80" s="5">
        <v>76</v>
      </c>
      <c r="B80" s="12" t="s">
        <v>210</v>
      </c>
      <c r="C80" s="12" t="s">
        <v>226</v>
      </c>
      <c r="D80" s="12" t="s">
        <v>227</v>
      </c>
      <c r="E80" s="12" t="s">
        <v>14</v>
      </c>
      <c r="F80" s="12" t="s">
        <v>27</v>
      </c>
      <c r="G80" s="12">
        <v>10</v>
      </c>
      <c r="H80" s="13">
        <f>VLOOKUP(F80,'[1]LAXMI DISTRIBUTOR'!$C$3:$E$87,3,FALSE)</f>
        <v>105</v>
      </c>
      <c r="I80" s="13">
        <v>25</v>
      </c>
      <c r="J80" s="13">
        <f>G80*H80+I80</f>
        <v>1075</v>
      </c>
      <c r="K80" s="17"/>
    </row>
    <row r="81" spans="1:11" ht="15.95" customHeight="1">
      <c r="A81" s="5">
        <v>77</v>
      </c>
      <c r="B81" s="12" t="s">
        <v>210</v>
      </c>
      <c r="C81" s="12" t="s">
        <v>228</v>
      </c>
      <c r="D81" s="12" t="s">
        <v>229</v>
      </c>
      <c r="E81" s="12" t="s">
        <v>14</v>
      </c>
      <c r="F81" s="12" t="s">
        <v>32</v>
      </c>
      <c r="G81" s="12">
        <v>23</v>
      </c>
      <c r="H81" s="13">
        <f>VLOOKUP(F81,'[1]LAXMI DISTRIBUTOR'!$C$3:$E$87,3,FALSE)</f>
        <v>118</v>
      </c>
      <c r="I81" s="13">
        <v>25</v>
      </c>
      <c r="J81" s="13">
        <f>G81*H81+I81</f>
        <v>2739</v>
      </c>
      <c r="K81" s="17"/>
    </row>
    <row r="82" spans="1:11" ht="15.95" customHeight="1">
      <c r="A82" s="5">
        <v>78</v>
      </c>
      <c r="B82" s="12" t="s">
        <v>210</v>
      </c>
      <c r="C82" s="12" t="s">
        <v>230</v>
      </c>
      <c r="D82" s="12" t="s">
        <v>231</v>
      </c>
      <c r="E82" s="12" t="s">
        <v>14</v>
      </c>
      <c r="F82" s="12" t="s">
        <v>32</v>
      </c>
      <c r="G82" s="12">
        <v>6</v>
      </c>
      <c r="H82" s="13">
        <f>VLOOKUP(F82,'[1]LAXMI DISTRIBUTOR'!$C$3:$E$87,3,FALSE)</f>
        <v>118</v>
      </c>
      <c r="I82" s="13">
        <v>25</v>
      </c>
      <c r="J82" s="13"/>
      <c r="K82" s="17">
        <f>G82*H82+I82</f>
        <v>733</v>
      </c>
    </row>
    <row r="83" spans="1:11" ht="15.95" customHeight="1">
      <c r="A83" s="5">
        <v>79</v>
      </c>
      <c r="B83" s="12" t="s">
        <v>232</v>
      </c>
      <c r="C83" s="12" t="s">
        <v>233</v>
      </c>
      <c r="D83" s="12" t="s">
        <v>234</v>
      </c>
      <c r="E83" s="12" t="s">
        <v>14</v>
      </c>
      <c r="F83" s="12" t="s">
        <v>47</v>
      </c>
      <c r="G83" s="12">
        <v>5</v>
      </c>
      <c r="H83" s="13">
        <f>VLOOKUP(F83,'[1]LAXMI DISTRIBUTOR'!$C$3:$E$87,3,FALSE)</f>
        <v>119</v>
      </c>
      <c r="I83" s="13">
        <v>25</v>
      </c>
      <c r="J83" s="13"/>
      <c r="K83" s="17">
        <f>G83*H83+I83</f>
        <v>620</v>
      </c>
    </row>
    <row r="84" spans="1:11" ht="15.95" customHeight="1">
      <c r="A84" s="5">
        <v>80</v>
      </c>
      <c r="B84" s="12" t="s">
        <v>232</v>
      </c>
      <c r="C84" s="12" t="s">
        <v>235</v>
      </c>
      <c r="D84" s="12" t="s">
        <v>236</v>
      </c>
      <c r="E84" s="12" t="s">
        <v>14</v>
      </c>
      <c r="F84" s="12" t="s">
        <v>29</v>
      </c>
      <c r="G84" s="12">
        <v>7</v>
      </c>
      <c r="H84" s="13">
        <f>VLOOKUP(F84,'[1]LAXMI DISTRIBUTOR'!$C$3:$E$87,3,FALSE)</f>
        <v>119</v>
      </c>
      <c r="I84" s="13">
        <v>25</v>
      </c>
      <c r="J84" s="13">
        <f>G84*H84+I84</f>
        <v>858</v>
      </c>
      <c r="K84" s="17"/>
    </row>
    <row r="85" spans="1:11" ht="15.95" customHeight="1">
      <c r="A85" s="5">
        <v>81</v>
      </c>
      <c r="B85" s="12" t="s">
        <v>232</v>
      </c>
      <c r="C85" s="12" t="s">
        <v>237</v>
      </c>
      <c r="D85" s="12" t="s">
        <v>238</v>
      </c>
      <c r="E85" s="12" t="s">
        <v>14</v>
      </c>
      <c r="F85" s="12" t="s">
        <v>21</v>
      </c>
      <c r="G85" s="12">
        <v>16</v>
      </c>
      <c r="H85" s="13">
        <f>VLOOKUP(F85,'[1]LAXMI DISTRIBUTOR'!$C$3:$E$87,3,FALSE)</f>
        <v>109</v>
      </c>
      <c r="I85" s="13">
        <v>25</v>
      </c>
      <c r="J85" s="13">
        <f>G85*H85+I85</f>
        <v>1769</v>
      </c>
      <c r="K85" s="17"/>
    </row>
    <row r="86" spans="1:11" ht="15.95" customHeight="1">
      <c r="A86" s="5">
        <v>82</v>
      </c>
      <c r="B86" s="12" t="s">
        <v>232</v>
      </c>
      <c r="C86" s="12" t="s">
        <v>239</v>
      </c>
      <c r="D86" s="12" t="s">
        <v>240</v>
      </c>
      <c r="E86" s="12" t="s">
        <v>14</v>
      </c>
      <c r="F86" s="12" t="s">
        <v>23</v>
      </c>
      <c r="G86" s="12">
        <v>9</v>
      </c>
      <c r="H86" s="13">
        <f>VLOOKUP(F86,'[1]LAXMI DISTRIBUTOR'!$C$3:$E$87,3,FALSE)</f>
        <v>160</v>
      </c>
      <c r="I86" s="13">
        <v>25</v>
      </c>
      <c r="J86" s="13">
        <f>G86*H86+I86</f>
        <v>1465</v>
      </c>
      <c r="K86" s="17"/>
    </row>
    <row r="87" spans="1:11" ht="15.95" customHeight="1">
      <c r="A87" s="5">
        <v>83</v>
      </c>
      <c r="B87" s="12" t="s">
        <v>232</v>
      </c>
      <c r="C87" s="12" t="s">
        <v>241</v>
      </c>
      <c r="D87" s="12" t="s">
        <v>242</v>
      </c>
      <c r="E87" s="12" t="s">
        <v>14</v>
      </c>
      <c r="F87" s="12" t="s">
        <v>24</v>
      </c>
      <c r="G87" s="12">
        <v>13</v>
      </c>
      <c r="H87" s="13">
        <f>VLOOKUP(F87,'[1]LAXMI DISTRIBUTOR'!$C$3:$E$87,3,FALSE)</f>
        <v>105</v>
      </c>
      <c r="I87" s="13">
        <v>25</v>
      </c>
      <c r="J87" s="13">
        <f>G87*H87+I87</f>
        <v>1390</v>
      </c>
      <c r="K87" s="17"/>
    </row>
    <row r="88" spans="1:11" ht="15.95" customHeight="1">
      <c r="A88" s="5">
        <v>84</v>
      </c>
      <c r="B88" s="12" t="s">
        <v>232</v>
      </c>
      <c r="C88" s="12" t="s">
        <v>243</v>
      </c>
      <c r="D88" s="12" t="s">
        <v>244</v>
      </c>
      <c r="E88" s="12" t="s">
        <v>14</v>
      </c>
      <c r="F88" s="12" t="s">
        <v>25</v>
      </c>
      <c r="G88" s="12">
        <v>15</v>
      </c>
      <c r="H88" s="13">
        <f>VLOOKUP(F88,'[1]LAXMI DISTRIBUTOR'!$C$3:$E$87,3,FALSE)</f>
        <v>105</v>
      </c>
      <c r="I88" s="13">
        <v>25</v>
      </c>
      <c r="J88" s="13">
        <f>G88*H88+I88</f>
        <v>1600</v>
      </c>
      <c r="K88" s="17"/>
    </row>
    <row r="89" spans="1:11" ht="15.95" customHeight="1">
      <c r="A89" s="5">
        <v>85</v>
      </c>
      <c r="B89" s="12" t="s">
        <v>232</v>
      </c>
      <c r="C89" s="12" t="s">
        <v>245</v>
      </c>
      <c r="D89" s="12" t="s">
        <v>246</v>
      </c>
      <c r="E89" s="12" t="s">
        <v>14</v>
      </c>
      <c r="F89" s="12" t="s">
        <v>22</v>
      </c>
      <c r="G89" s="12">
        <v>3</v>
      </c>
      <c r="H89" s="13">
        <f>VLOOKUP(F89,'[1]LAXMI DISTRIBUTOR'!$C$3:$E$87,3,FALSE)</f>
        <v>126</v>
      </c>
      <c r="I89" s="13">
        <v>25</v>
      </c>
      <c r="J89" s="13"/>
      <c r="K89" s="17">
        <f>G89*H89+I89</f>
        <v>403</v>
      </c>
    </row>
    <row r="90" spans="1:11" ht="15.95" customHeight="1">
      <c r="A90" s="5">
        <v>86</v>
      </c>
      <c r="B90" s="12" t="s">
        <v>232</v>
      </c>
      <c r="C90" s="12" t="s">
        <v>247</v>
      </c>
      <c r="D90" s="12" t="s">
        <v>248</v>
      </c>
      <c r="E90" s="12" t="s">
        <v>14</v>
      </c>
      <c r="F90" s="12" t="s">
        <v>48</v>
      </c>
      <c r="G90" s="12">
        <v>10</v>
      </c>
      <c r="H90" s="13">
        <f>VLOOKUP(F90,'[1]LAXMI DISTRIBUTOR'!$C$3:$E$87,3,FALSE)</f>
        <v>97</v>
      </c>
      <c r="I90" s="13">
        <v>25</v>
      </c>
      <c r="J90" s="13">
        <f>G90*H90+I90</f>
        <v>995</v>
      </c>
      <c r="K90" s="17"/>
    </row>
    <row r="91" spans="1:11" ht="15.95" customHeight="1">
      <c r="A91" s="5">
        <v>87</v>
      </c>
      <c r="B91" s="12" t="s">
        <v>232</v>
      </c>
      <c r="C91" s="12" t="s">
        <v>249</v>
      </c>
      <c r="D91" s="12" t="s">
        <v>250</v>
      </c>
      <c r="E91" s="12" t="s">
        <v>14</v>
      </c>
      <c r="F91" s="12" t="s">
        <v>36</v>
      </c>
      <c r="G91" s="12">
        <v>33</v>
      </c>
      <c r="H91" s="13">
        <f>VLOOKUP(F91,'[1]LAXMI DISTRIBUTOR'!$C$3:$E$87,3,FALSE)</f>
        <v>97</v>
      </c>
      <c r="I91" s="13">
        <v>25</v>
      </c>
      <c r="J91" s="13">
        <f>G91*H91+I91</f>
        <v>3226</v>
      </c>
      <c r="K91" s="17"/>
    </row>
    <row r="92" spans="1:11" ht="15.95" customHeight="1">
      <c r="A92" s="5">
        <v>88</v>
      </c>
      <c r="B92" s="12" t="s">
        <v>232</v>
      </c>
      <c r="C92" s="12" t="s">
        <v>251</v>
      </c>
      <c r="D92" s="12" t="s">
        <v>252</v>
      </c>
      <c r="E92" s="12" t="s">
        <v>14</v>
      </c>
      <c r="F92" s="12" t="s">
        <v>30</v>
      </c>
      <c r="G92" s="12">
        <v>7</v>
      </c>
      <c r="H92" s="13">
        <f>VLOOKUP(F92,'[1]LAXMI DISTRIBUTOR'!$C$3:$E$87,3,FALSE)</f>
        <v>97</v>
      </c>
      <c r="I92" s="13">
        <v>25</v>
      </c>
      <c r="J92" s="13"/>
      <c r="K92" s="17">
        <f>G92*H92+I92</f>
        <v>704</v>
      </c>
    </row>
    <row r="93" spans="1:11" ht="15.95" customHeight="1">
      <c r="A93" s="5">
        <v>89</v>
      </c>
      <c r="B93" s="12" t="s">
        <v>232</v>
      </c>
      <c r="C93" s="12" t="s">
        <v>253</v>
      </c>
      <c r="D93" s="12" t="s">
        <v>254</v>
      </c>
      <c r="E93" s="12" t="s">
        <v>14</v>
      </c>
      <c r="F93" s="12" t="s">
        <v>24</v>
      </c>
      <c r="G93" s="12">
        <v>3</v>
      </c>
      <c r="H93" s="13">
        <f>VLOOKUP(F93,'[1]LAXMI DISTRIBUTOR'!$C$3:$E$87,3,FALSE)</f>
        <v>105</v>
      </c>
      <c r="I93" s="13">
        <v>25</v>
      </c>
      <c r="J93" s="13"/>
      <c r="K93" s="17">
        <f>G93*H93+I93</f>
        <v>340</v>
      </c>
    </row>
    <row r="94" spans="1:11" ht="15.95" customHeight="1">
      <c r="A94" s="5">
        <v>90</v>
      </c>
      <c r="B94" s="12" t="s">
        <v>232</v>
      </c>
      <c r="C94" s="12" t="s">
        <v>255</v>
      </c>
      <c r="D94" s="12" t="s">
        <v>256</v>
      </c>
      <c r="E94" s="12" t="s">
        <v>14</v>
      </c>
      <c r="F94" s="12" t="s">
        <v>34</v>
      </c>
      <c r="G94" s="12">
        <v>11</v>
      </c>
      <c r="H94" s="13">
        <f>VLOOKUP(F94,'[1]LAXMI DISTRIBUTOR'!$C$3:$E$87,3,FALSE)</f>
        <v>120</v>
      </c>
      <c r="I94" s="13">
        <v>25</v>
      </c>
      <c r="J94" s="13">
        <f>G94*H94+I94</f>
        <v>1345</v>
      </c>
      <c r="K94" s="17"/>
    </row>
    <row r="95" spans="1:11" ht="15.95" customHeight="1" thickBot="1">
      <c r="A95" s="53" t="s">
        <v>257</v>
      </c>
      <c r="B95" s="54"/>
      <c r="C95" s="54"/>
      <c r="D95" s="54"/>
      <c r="E95" s="54"/>
      <c r="F95" s="54"/>
      <c r="G95" s="54"/>
      <c r="H95" s="54"/>
      <c r="I95" s="55"/>
      <c r="J95" s="30">
        <f>SUM(J5:J94)</f>
        <v>140712</v>
      </c>
      <c r="K95" s="31">
        <f>SUM(K5:K94)</f>
        <v>6337</v>
      </c>
    </row>
    <row r="96" spans="1:11" ht="15.95" customHeight="1" thickBot="1">
      <c r="A96" s="56" t="s">
        <v>258</v>
      </c>
      <c r="B96" s="57"/>
      <c r="C96" s="57"/>
      <c r="D96" s="57"/>
      <c r="E96" s="57"/>
      <c r="F96" s="57"/>
      <c r="G96" s="57"/>
      <c r="H96" s="57"/>
      <c r="I96" s="58"/>
      <c r="J96" s="59">
        <f>J95+K95</f>
        <v>147049</v>
      </c>
      <c r="K96" s="60"/>
    </row>
    <row r="97" spans="1:19" ht="15.95" customHeight="1" thickBot="1">
      <c r="A97" s="26"/>
      <c r="B97"/>
      <c r="C97"/>
      <c r="D97"/>
      <c r="E97"/>
      <c r="F97"/>
      <c r="G97" s="32">
        <f>SUM(G5:G94)</f>
        <v>1233</v>
      </c>
      <c r="H97" s="27"/>
      <c r="I97" s="27"/>
      <c r="J97" s="27"/>
      <c r="K97" s="27"/>
    </row>
    <row r="98" spans="1:19" s="2" customFormat="1" ht="30" customHeight="1" thickBot="1">
      <c r="A98" s="48" t="s">
        <v>53</v>
      </c>
      <c r="B98" s="49"/>
      <c r="C98" s="49"/>
      <c r="D98" s="49"/>
      <c r="E98" s="49"/>
      <c r="F98" s="49"/>
      <c r="G98" s="49"/>
      <c r="H98" s="49"/>
      <c r="I98" s="49"/>
      <c r="J98" s="49"/>
      <c r="K98" s="50"/>
      <c r="N98" s="7"/>
      <c r="P98" s="4"/>
      <c r="S98" s="4"/>
    </row>
    <row r="99" spans="1:19" s="2" customFormat="1" ht="30" customHeight="1" thickBot="1">
      <c r="A99" s="37" t="s">
        <v>0</v>
      </c>
      <c r="B99" s="38"/>
      <c r="C99" s="38"/>
      <c r="D99" s="38"/>
      <c r="E99" s="38"/>
      <c r="F99" s="38"/>
      <c r="G99" s="38"/>
      <c r="H99" s="38"/>
      <c r="I99" s="38"/>
      <c r="J99" s="38"/>
      <c r="K99" s="39"/>
    </row>
  </sheetData>
  <sortState ref="B5:L89">
    <sortCondition ref="B5:B89"/>
    <sortCondition ref="C5:C89"/>
  </sortState>
  <mergeCells count="10">
    <mergeCell ref="A99:K99"/>
    <mergeCell ref="H1:K1"/>
    <mergeCell ref="H2:K2"/>
    <mergeCell ref="A2:G2"/>
    <mergeCell ref="A1:G1"/>
    <mergeCell ref="A98:K98"/>
    <mergeCell ref="J3:K3"/>
    <mergeCell ref="A95:I95"/>
    <mergeCell ref="A96:I96"/>
    <mergeCell ref="J96:K96"/>
  </mergeCells>
  <conditionalFormatting sqref="D98:D1048576 D1:D4">
    <cfRule type="duplicateValues" dxfId="5" priority="7"/>
  </conditionalFormatting>
  <conditionalFormatting sqref="C98:C1048576 C1:C4">
    <cfRule type="duplicateValues" dxfId="4" priority="6"/>
  </conditionalFormatting>
  <conditionalFormatting sqref="C3:C4">
    <cfRule type="duplicateValues" dxfId="3" priority="128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2025-09-05T10:59:27Z</cp:lastPrinted>
  <dcterms:created xsi:type="dcterms:W3CDTF">2022-12-05T08:03:52Z</dcterms:created>
  <dcterms:modified xsi:type="dcterms:W3CDTF">2025-10-10T10:19:16Z</dcterms:modified>
</cp:coreProperties>
</file>