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Invoice!#REF!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G91" i="1" l="1"/>
  <c r="H88" i="1"/>
  <c r="K88" i="1" s="1"/>
  <c r="H87" i="1"/>
  <c r="K87" i="1" s="1"/>
  <c r="H86" i="1"/>
  <c r="K86" i="1" s="1"/>
  <c r="H85" i="1"/>
  <c r="K85" i="1" s="1"/>
  <c r="H84" i="1"/>
  <c r="K84" i="1" s="1"/>
  <c r="H83" i="1"/>
  <c r="K83" i="1" s="1"/>
  <c r="H82" i="1"/>
  <c r="K82" i="1" s="1"/>
  <c r="H81" i="1"/>
  <c r="K81" i="1" s="1"/>
  <c r="H80" i="1"/>
  <c r="K80" i="1" s="1"/>
  <c r="H79" i="1"/>
  <c r="J79" i="1" s="1"/>
  <c r="H78" i="1"/>
  <c r="J78" i="1" s="1"/>
  <c r="H77" i="1"/>
  <c r="K77" i="1" s="1"/>
  <c r="H76" i="1"/>
  <c r="K76" i="1" s="1"/>
  <c r="H75" i="1"/>
  <c r="K75" i="1" s="1"/>
  <c r="H74" i="1"/>
  <c r="J74" i="1" s="1"/>
  <c r="H73" i="1"/>
  <c r="K73" i="1" s="1"/>
  <c r="H72" i="1"/>
  <c r="K72" i="1" s="1"/>
  <c r="H71" i="1"/>
  <c r="K71" i="1" s="1"/>
  <c r="H70" i="1"/>
  <c r="K70" i="1" s="1"/>
  <c r="H69" i="1"/>
  <c r="K69" i="1" s="1"/>
  <c r="H68" i="1"/>
  <c r="K68" i="1" s="1"/>
  <c r="H67" i="1"/>
  <c r="K67" i="1" s="1"/>
  <c r="H66" i="1"/>
  <c r="K66" i="1" s="1"/>
  <c r="H65" i="1"/>
  <c r="K65" i="1" s="1"/>
  <c r="H64" i="1"/>
  <c r="K64" i="1" s="1"/>
  <c r="H63" i="1"/>
  <c r="K63" i="1" s="1"/>
  <c r="H62" i="1"/>
  <c r="J62" i="1" s="1"/>
  <c r="H61" i="1"/>
  <c r="J61" i="1" s="1"/>
  <c r="H60" i="1"/>
  <c r="K60" i="1" s="1"/>
  <c r="H59" i="1"/>
  <c r="K59" i="1" s="1"/>
  <c r="H58" i="1"/>
  <c r="K58" i="1" s="1"/>
  <c r="H57" i="1"/>
  <c r="J57" i="1" s="1"/>
  <c r="H56" i="1"/>
  <c r="K56" i="1" s="1"/>
  <c r="H55" i="1"/>
  <c r="K55" i="1" s="1"/>
  <c r="H54" i="1"/>
  <c r="K54" i="1" s="1"/>
  <c r="H53" i="1"/>
  <c r="K53" i="1" s="1"/>
  <c r="H52" i="1"/>
  <c r="K52" i="1" s="1"/>
  <c r="H51" i="1"/>
  <c r="J51" i="1" s="1"/>
  <c r="H50" i="1"/>
  <c r="K50" i="1" s="1"/>
  <c r="H49" i="1"/>
  <c r="K49" i="1" s="1"/>
  <c r="H48" i="1"/>
  <c r="K48" i="1" s="1"/>
  <c r="H47" i="1"/>
  <c r="K47" i="1" s="1"/>
  <c r="H46" i="1"/>
  <c r="K46" i="1" s="1"/>
  <c r="H45" i="1"/>
  <c r="K45" i="1" s="1"/>
  <c r="H44" i="1"/>
  <c r="K44" i="1" s="1"/>
  <c r="H43" i="1"/>
  <c r="K43" i="1" s="1"/>
  <c r="H42" i="1"/>
  <c r="K42" i="1" s="1"/>
  <c r="H41" i="1"/>
  <c r="K41" i="1" s="1"/>
  <c r="H40" i="1"/>
  <c r="J40" i="1" s="1"/>
  <c r="H39" i="1"/>
  <c r="K39" i="1" s="1"/>
  <c r="H38" i="1"/>
  <c r="K38" i="1" s="1"/>
  <c r="H37" i="1"/>
  <c r="K37" i="1" s="1"/>
  <c r="H36" i="1"/>
  <c r="J36" i="1" s="1"/>
  <c r="H35" i="1"/>
  <c r="K35" i="1" s="1"/>
  <c r="H34" i="1"/>
  <c r="K34" i="1" s="1"/>
  <c r="H33" i="1"/>
  <c r="J33" i="1" s="1"/>
  <c r="H32" i="1"/>
  <c r="K32" i="1" s="1"/>
  <c r="H31" i="1"/>
  <c r="K31" i="1" s="1"/>
  <c r="H30" i="1"/>
  <c r="J30" i="1" s="1"/>
  <c r="H29" i="1"/>
  <c r="K29" i="1" s="1"/>
  <c r="H28" i="1"/>
  <c r="K28" i="1" s="1"/>
  <c r="H27" i="1"/>
  <c r="J27" i="1" s="1"/>
  <c r="H26" i="1"/>
  <c r="J26" i="1" s="1"/>
  <c r="H25" i="1"/>
  <c r="K25" i="1" s="1"/>
  <c r="H24" i="1"/>
  <c r="J24" i="1" s="1"/>
  <c r="H23" i="1"/>
  <c r="J23" i="1" s="1"/>
  <c r="H22" i="1"/>
  <c r="J22" i="1" s="1"/>
  <c r="H21" i="1"/>
  <c r="J21" i="1" s="1"/>
  <c r="H20" i="1"/>
  <c r="K20" i="1" s="1"/>
  <c r="H19" i="1"/>
  <c r="K19" i="1" s="1"/>
  <c r="H18" i="1"/>
  <c r="K18" i="1" s="1"/>
  <c r="H17" i="1"/>
  <c r="K17" i="1" s="1"/>
  <c r="H16" i="1"/>
  <c r="K16" i="1" s="1"/>
  <c r="H15" i="1"/>
  <c r="K15" i="1" s="1"/>
  <c r="H14" i="1"/>
  <c r="J14" i="1" s="1"/>
  <c r="H13" i="1"/>
  <c r="K13" i="1" s="1"/>
  <c r="H12" i="1"/>
  <c r="K12" i="1" s="1"/>
  <c r="H11" i="1"/>
  <c r="K11" i="1" s="1"/>
  <c r="H10" i="1"/>
  <c r="K10" i="1" s="1"/>
  <c r="H9" i="1"/>
  <c r="K9" i="1" s="1"/>
  <c r="H8" i="1"/>
  <c r="K8" i="1" s="1"/>
  <c r="H7" i="1"/>
  <c r="K7" i="1" s="1"/>
  <c r="H6" i="1"/>
  <c r="K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H5" i="1"/>
  <c r="K5" i="1" s="1"/>
  <c r="K89" i="1" l="1"/>
  <c r="J89" i="1"/>
  <c r="J90" i="1" l="1"/>
</calcChain>
</file>

<file path=xl/sharedStrings.xml><?xml version="1.0" encoding="utf-8"?>
<sst xmlns="http://schemas.openxmlformats.org/spreadsheetml/2006/main" count="524" uniqueCount="275">
  <si>
    <t>Thanking you for your business.
PRAGATI LOGISTICS</t>
  </si>
  <si>
    <t>BALASORE</t>
  </si>
  <si>
    <t>BERHAMPUR</t>
  </si>
  <si>
    <t>JAGATSINGHPUR</t>
  </si>
  <si>
    <t>KENDRAPARA</t>
  </si>
  <si>
    <t>BHADRAK</t>
  </si>
  <si>
    <t>BARIPADA</t>
  </si>
  <si>
    <t>KEONJHAR</t>
  </si>
  <si>
    <t>BOLANGIR</t>
  </si>
  <si>
    <t>PARADEEP</t>
  </si>
  <si>
    <t>PURI</t>
  </si>
  <si>
    <t>JHARSUGUDA</t>
  </si>
  <si>
    <t>DHENKANAL</t>
  </si>
  <si>
    <t>KARANJIA</t>
  </si>
  <si>
    <t>FROM</t>
  </si>
  <si>
    <t>CASE</t>
  </si>
  <si>
    <t>RATE</t>
  </si>
  <si>
    <t>AMOUNT</t>
  </si>
  <si>
    <t>CTC</t>
  </si>
  <si>
    <t>LR CH.</t>
  </si>
  <si>
    <t>SL.</t>
  </si>
  <si>
    <t>DATE</t>
  </si>
  <si>
    <t>TANGI</t>
  </si>
  <si>
    <t>BELOW-750</t>
  </si>
  <si>
    <t>ABOVE-750</t>
  </si>
  <si>
    <t>DESTINATION</t>
  </si>
  <si>
    <t>INVOICE
PRAGATI LOGISTICS,SAMANTA SAHI KHUNTIA LANE, 8984191006
GST No: 21AGHPB9356M1Z9</t>
  </si>
  <si>
    <t>ROURKELA</t>
  </si>
  <si>
    <t>NIMAPARA</t>
  </si>
  <si>
    <t>TALCHER</t>
  </si>
  <si>
    <t>TOTAL AMOUNT</t>
  </si>
  <si>
    <t>INV. NO.</t>
  </si>
  <si>
    <t>LR NO.</t>
  </si>
  <si>
    <t>BHUBAN</t>
  </si>
  <si>
    <t>KHARIAR ROAD</t>
  </si>
  <si>
    <t>Kindly, verify &amp; confirm within 7 days, else GST will be filed by 20th FEB, 2024.
GST to be paid by Consignor under Reverse Charge Mechanism(RCM) as per GST.</t>
  </si>
  <si>
    <t>SREE MAA AGENCIES</t>
  </si>
  <si>
    <t>RANJITA TRADERS</t>
  </si>
  <si>
    <t>STUDENT CORNER AND MAGAZINE CENTRE</t>
  </si>
  <si>
    <t>PAWAN AGENCY</t>
  </si>
  <si>
    <t>NAYAGARH</t>
  </si>
  <si>
    <t>SANTOSH STATIONERY</t>
  </si>
  <si>
    <t>GOVIND PAPER PRODUCTS</t>
  </si>
  <si>
    <t>PEN HOUSE</t>
  </si>
  <si>
    <t>MAA CHANDI ENTERPRISES BALASORE</t>
  </si>
  <si>
    <t>PRUSTY TRADERS</t>
  </si>
  <si>
    <t>PUSTAK MAHAL</t>
  </si>
  <si>
    <t>FORTUNE STORE</t>
  </si>
  <si>
    <t>SWAPNA TRADERS</t>
  </si>
  <si>
    <t>DEVI AGENCY</t>
  </si>
  <si>
    <t>HINDUSTAN PENCILS PRIVATE LTD
Address : INDUSTRIAL ESTATE,JAGATPUR(NEW),
ANDEISAHI,CUTTACK 754021
GST No: 21AAACH0401R1ZZ</t>
  </si>
  <si>
    <t>CONSIGNEE NAME</t>
  </si>
  <si>
    <t>01/2/2024</t>
  </si>
  <si>
    <t>PL/JA/26200</t>
  </si>
  <si>
    <t>1852</t>
  </si>
  <si>
    <t>RINKU BOOK STORE</t>
  </si>
  <si>
    <t>PL/JA/26227</t>
  </si>
  <si>
    <t>1847</t>
  </si>
  <si>
    <t>K G N ENTERPRISES</t>
  </si>
  <si>
    <t>PL/JA/26229</t>
  </si>
  <si>
    <t>1898</t>
  </si>
  <si>
    <t>PL/JA/26248</t>
  </si>
  <si>
    <t>1863</t>
  </si>
  <si>
    <t>JALESWAR</t>
  </si>
  <si>
    <t>SUSAMA AGENCY</t>
  </si>
  <si>
    <t>PL/JA/26251</t>
  </si>
  <si>
    <t>1871</t>
  </si>
  <si>
    <t>PL/JA/26252</t>
  </si>
  <si>
    <t>1864</t>
  </si>
  <si>
    <t>GLOBAL ENTERPRISES</t>
  </si>
  <si>
    <t>PL/JA/26272</t>
  </si>
  <si>
    <t>1913</t>
  </si>
  <si>
    <t>NABARANGPUR</t>
  </si>
  <si>
    <t>MALU ENTERPRISES</t>
  </si>
  <si>
    <t>PL/JA/26310</t>
  </si>
  <si>
    <t>1888</t>
  </si>
  <si>
    <t>OMM SUPPLIES</t>
  </si>
  <si>
    <t>PL/JA/26352</t>
  </si>
  <si>
    <t>1874</t>
  </si>
  <si>
    <t>PL/JA/26355</t>
  </si>
  <si>
    <t>1857</t>
  </si>
  <si>
    <t>jaypatna</t>
  </si>
  <si>
    <t>RAUTE STATIONERY SHOP</t>
  </si>
  <si>
    <t>PL/JA/26360</t>
  </si>
  <si>
    <t>1886</t>
  </si>
  <si>
    <t>PL/JA/26361</t>
  </si>
  <si>
    <t>1854</t>
  </si>
  <si>
    <t>PHULBANI</t>
  </si>
  <si>
    <t>MAHAPATRA AGENCY</t>
  </si>
  <si>
    <t>02/2/2024</t>
  </si>
  <si>
    <t>PL/JA/26394</t>
  </si>
  <si>
    <t>1891</t>
  </si>
  <si>
    <t>PL/JA/26422</t>
  </si>
  <si>
    <t>1862</t>
  </si>
  <si>
    <t xml:space="preserve">THE UTKAL TRADERS UNION </t>
  </si>
  <si>
    <t>PL/JA/26442</t>
  </si>
  <si>
    <t>1885</t>
  </si>
  <si>
    <t>G UDAYAGIRI</t>
  </si>
  <si>
    <t>KHALLI MAHAPATRA AND OTHERS</t>
  </si>
  <si>
    <t>PL/JA/26470</t>
  </si>
  <si>
    <t>1877</t>
  </si>
  <si>
    <t>PRADHAN TRADING ANGUL</t>
  </si>
  <si>
    <t>PL/JA/26532</t>
  </si>
  <si>
    <t>1887</t>
  </si>
  <si>
    <t>PL/JA/26533</t>
  </si>
  <si>
    <t>1882</t>
  </si>
  <si>
    <t>JAJPUR ROAD</t>
  </si>
  <si>
    <t>SHANTI AGENCIES</t>
  </si>
  <si>
    <t>PL/JA/26534</t>
  </si>
  <si>
    <t>1884</t>
  </si>
  <si>
    <t>PL/JA/26535</t>
  </si>
  <si>
    <t>1879</t>
  </si>
  <si>
    <t>LAXMI ENTERPRISES</t>
  </si>
  <si>
    <t>PL/JA/26536</t>
  </si>
  <si>
    <t>1897</t>
  </si>
  <si>
    <t>JATNI</t>
  </si>
  <si>
    <t>SHREE SHYAM TRADERS</t>
  </si>
  <si>
    <t>PL/JA/26537</t>
  </si>
  <si>
    <t>1865</t>
  </si>
  <si>
    <t>KHURDA</t>
  </si>
  <si>
    <t>BILASH STORE</t>
  </si>
  <si>
    <t>PL/JA/26538</t>
  </si>
  <si>
    <t>1880</t>
  </si>
  <si>
    <t>PREM ENTERPRISES NIMAPARA</t>
  </si>
  <si>
    <t>PL/JA/26578</t>
  </si>
  <si>
    <t>1895</t>
  </si>
  <si>
    <t>03/2/2024</t>
  </si>
  <si>
    <t>PL/JA/26700</t>
  </si>
  <si>
    <t>1853</t>
  </si>
  <si>
    <t>MALKANGIRI</t>
  </si>
  <si>
    <t>ARPITA BOOK STORE</t>
  </si>
  <si>
    <t>PL/JA/26762</t>
  </si>
  <si>
    <t>1902</t>
  </si>
  <si>
    <t>06/2/2024</t>
  </si>
  <si>
    <t>PL/JA/27032</t>
  </si>
  <si>
    <t>1910</t>
  </si>
  <si>
    <t>07/2/2024</t>
  </si>
  <si>
    <t>PL/JA/27056</t>
  </si>
  <si>
    <t>1911</t>
  </si>
  <si>
    <t>DEEPTI STORES</t>
  </si>
  <si>
    <t>PL/JA/27060</t>
  </si>
  <si>
    <t>1912</t>
  </si>
  <si>
    <t>08/2/2024</t>
  </si>
  <si>
    <t>PL/JA/27159</t>
  </si>
  <si>
    <t>1916</t>
  </si>
  <si>
    <t>PL/JA/27160</t>
  </si>
  <si>
    <t>1915</t>
  </si>
  <si>
    <t>PL/JA/27161</t>
  </si>
  <si>
    <t>SHREE MAA AGENCIES</t>
  </si>
  <si>
    <t>09/2/2024</t>
  </si>
  <si>
    <t>PL/JA/27267</t>
  </si>
  <si>
    <t>1921</t>
  </si>
  <si>
    <t>BALUGAON</t>
  </si>
  <si>
    <t>RAJ ENTERPRISES BALUGAON</t>
  </si>
  <si>
    <t>PL/JA/27269</t>
  </si>
  <si>
    <t>1919</t>
  </si>
  <si>
    <t>12/2/2024</t>
  </si>
  <si>
    <t>PL/JA/27446</t>
  </si>
  <si>
    <t>1928</t>
  </si>
  <si>
    <t>PL/JA/27454</t>
  </si>
  <si>
    <t>1927</t>
  </si>
  <si>
    <t>PL/JA/27458</t>
  </si>
  <si>
    <t>1926</t>
  </si>
  <si>
    <t>GOODWILL ASSOCIATES</t>
  </si>
  <si>
    <t>PL/JA/27488</t>
  </si>
  <si>
    <t>1930</t>
  </si>
  <si>
    <t>PL/JA/27502</t>
  </si>
  <si>
    <t>1931</t>
  </si>
  <si>
    <t>PL/JA/27504</t>
  </si>
  <si>
    <t>1929</t>
  </si>
  <si>
    <t>13/2/2024</t>
  </si>
  <si>
    <t>PL/JA/27565</t>
  </si>
  <si>
    <t>1938</t>
  </si>
  <si>
    <t>PL/JA/27615</t>
  </si>
  <si>
    <t>1937</t>
  </si>
  <si>
    <t>14/2/2024</t>
  </si>
  <si>
    <t>PL/JA/27658</t>
  </si>
  <si>
    <t>1941</t>
  </si>
  <si>
    <t>RINKU BOOK  STORE</t>
  </si>
  <si>
    <t>PL/JA/27727</t>
  </si>
  <si>
    <t>1940</t>
  </si>
  <si>
    <t>PL/JA/27753</t>
  </si>
  <si>
    <t>1943</t>
  </si>
  <si>
    <t>15/2/2024</t>
  </si>
  <si>
    <t>PL/JA/27728</t>
  </si>
  <si>
    <t>1939</t>
  </si>
  <si>
    <t>PL/JA/27734</t>
  </si>
  <si>
    <t>1950</t>
  </si>
  <si>
    <t>PL/JA/27749</t>
  </si>
  <si>
    <t>1946</t>
  </si>
  <si>
    <t>PL/JA/27750</t>
  </si>
  <si>
    <t>1945</t>
  </si>
  <si>
    <t>16/2/2024</t>
  </si>
  <si>
    <t>PL/JA/27791</t>
  </si>
  <si>
    <t>954</t>
  </si>
  <si>
    <t>17/2/2024</t>
  </si>
  <si>
    <t>PL/JA/27918</t>
  </si>
  <si>
    <t>1965</t>
  </si>
  <si>
    <t>PL/JA/27919</t>
  </si>
  <si>
    <t>1962</t>
  </si>
  <si>
    <t>PL/JA/27942</t>
  </si>
  <si>
    <t>1961</t>
  </si>
  <si>
    <t>19/2/2024</t>
  </si>
  <si>
    <t>PL/JA/27989</t>
  </si>
  <si>
    <t>1970</t>
  </si>
  <si>
    <t>PL/JA/28005</t>
  </si>
  <si>
    <t>1972</t>
  </si>
  <si>
    <t>PL/JA/28015</t>
  </si>
  <si>
    <t>1969</t>
  </si>
  <si>
    <t>PL/JA/28016</t>
  </si>
  <si>
    <t>197</t>
  </si>
  <si>
    <t>PL/JA/28017</t>
  </si>
  <si>
    <t>1967</t>
  </si>
  <si>
    <t>21/2/2024</t>
  </si>
  <si>
    <t>PL/JA/28178</t>
  </si>
  <si>
    <t>1980</t>
  </si>
  <si>
    <t>PL/JA/28199</t>
  </si>
  <si>
    <t>1983</t>
  </si>
  <si>
    <t>22/2/2024</t>
  </si>
  <si>
    <t>PL/JA/28251</t>
  </si>
  <si>
    <t>1987</t>
  </si>
  <si>
    <t>PL/JA/28252</t>
  </si>
  <si>
    <t>1985</t>
  </si>
  <si>
    <t>PL/JA/28304</t>
  </si>
  <si>
    <t>1986</t>
  </si>
  <si>
    <t>PL/JA/28314</t>
  </si>
  <si>
    <t>1990</t>
  </si>
  <si>
    <t>PL/JA/28361</t>
  </si>
  <si>
    <t>1988</t>
  </si>
  <si>
    <t>23/2/2024</t>
  </si>
  <si>
    <t>PL/JA/28438</t>
  </si>
  <si>
    <t>1994</t>
  </si>
  <si>
    <t>24/2/2024</t>
  </si>
  <si>
    <t>PL/JA/28475</t>
  </si>
  <si>
    <t>1991</t>
  </si>
  <si>
    <t>PL/JA/28549</t>
  </si>
  <si>
    <t>2001</t>
  </si>
  <si>
    <t>PL/JA/28557</t>
  </si>
  <si>
    <t>1999</t>
  </si>
  <si>
    <t>PL/JA/28578</t>
  </si>
  <si>
    <t>2004</t>
  </si>
  <si>
    <t>26/2/2024</t>
  </si>
  <si>
    <t>PL/JA/28659</t>
  </si>
  <si>
    <t>2006</t>
  </si>
  <si>
    <t>27/2/2024</t>
  </si>
  <si>
    <t>PL/JA/28704</t>
  </si>
  <si>
    <t>2012</t>
  </si>
  <si>
    <t>PL/JA/28737</t>
  </si>
  <si>
    <t>011</t>
  </si>
  <si>
    <t>PL/JA/28769</t>
  </si>
  <si>
    <t>2015</t>
  </si>
  <si>
    <t>PL/JA/28770</t>
  </si>
  <si>
    <t>2016</t>
  </si>
  <si>
    <t>PL/JA/29112</t>
  </si>
  <si>
    <t>2022</t>
  </si>
  <si>
    <t>28/2/2024</t>
  </si>
  <si>
    <t>PL/JA/28812</t>
  </si>
  <si>
    <t>2009</t>
  </si>
  <si>
    <t>PL/JA/28834</t>
  </si>
  <si>
    <t>010</t>
  </si>
  <si>
    <t>PL/JA/28876</t>
  </si>
  <si>
    <t>2027</t>
  </si>
  <si>
    <t>PL/JA/28984</t>
  </si>
  <si>
    <t>2032</t>
  </si>
  <si>
    <t>PL/JA/29004</t>
  </si>
  <si>
    <t>2029</t>
  </si>
  <si>
    <t>29/2/2024</t>
  </si>
  <si>
    <t>PL/JA/28916</t>
  </si>
  <si>
    <t>2025</t>
  </si>
  <si>
    <t>PL/JA/28947</t>
  </si>
  <si>
    <t>2030</t>
  </si>
  <si>
    <t>PL/JA/29026</t>
  </si>
  <si>
    <t>2039</t>
  </si>
  <si>
    <t>(RUPEES ONE LAKH SEVEN THOUSAND TWENTY FIVE ONLY)</t>
  </si>
  <si>
    <t xml:space="preserve">Bill Date: 29/02/2024
Bill NO. :  39325
Total Amount: 107025.00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</si>
</sst>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horizontal="left"/>
    </xf>
    <xf numFmtId="0" fontId="1" fillId="2" borderId="12" xfId="0" applyNumberFormat="1" applyFont="1" applyFill="1" applyBorder="1" applyAlignment="1">
      <alignment horizontal="left" wrapText="1"/>
    </xf>
    <xf numFmtId="0" fontId="1" fillId="2" borderId="13" xfId="0" applyNumberFormat="1" applyFont="1" applyFill="1" applyBorder="1" applyAlignment="1">
      <alignment horizontal="left" wrapText="1"/>
    </xf>
    <xf numFmtId="0" fontId="1" fillId="2" borderId="14" xfId="0" applyNumberFormat="1" applyFont="1" applyFill="1" applyBorder="1" applyAlignment="1">
      <alignment horizontal="left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12" xfId="0" applyNumberFormat="1" applyFont="1" applyFill="1" applyBorder="1" applyAlignment="1">
      <alignment horizontal="center" wrapText="1"/>
    </xf>
    <xf numFmtId="0" fontId="1" fillId="2" borderId="13" xfId="0" applyNumberFormat="1" applyFont="1" applyFill="1" applyBorder="1" applyAlignment="1">
      <alignment horizontal="center" wrapText="1"/>
    </xf>
    <xf numFmtId="0" fontId="1" fillId="2" borderId="14" xfId="0" applyNumberFormat="1" applyFont="1" applyFill="1" applyBorder="1" applyAlignment="1">
      <alignment horizontal="center" wrapText="1"/>
    </xf>
    <xf numFmtId="2" fontId="1" fillId="0" borderId="16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right"/>
    </xf>
    <xf numFmtId="2" fontId="1" fillId="0" borderId="17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6</xdr:col>
      <xdr:colOff>390526</xdr:colOff>
      <xdr:row>0</xdr:row>
      <xdr:rowOff>790575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0"/>
          <a:ext cx="4010026" cy="790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44.320999999999998</v>
          </cell>
          <cell r="E4">
            <v>51</v>
          </cell>
        </row>
        <row r="5">
          <cell r="C5" t="str">
            <v>BHUBANESWAR</v>
          </cell>
          <cell r="D5">
            <v>62.8705</v>
          </cell>
          <cell r="E5">
            <v>72</v>
          </cell>
        </row>
        <row r="6">
          <cell r="C6" t="str">
            <v>KHURDA</v>
          </cell>
          <cell r="D6">
            <v>74.197999999999993</v>
          </cell>
          <cell r="E6">
            <v>85</v>
          </cell>
        </row>
        <row r="7">
          <cell r="C7" t="str">
            <v>ANGUL</v>
          </cell>
          <cell r="D7">
            <v>78.314999999999998</v>
          </cell>
          <cell r="E7">
            <v>90</v>
          </cell>
        </row>
        <row r="8">
          <cell r="C8" t="str">
            <v>BALASORE</v>
          </cell>
          <cell r="D8">
            <v>78.314999999999998</v>
          </cell>
          <cell r="E8">
            <v>90</v>
          </cell>
        </row>
        <row r="9">
          <cell r="C9" t="str">
            <v>BERHAMPUR</v>
          </cell>
          <cell r="D9">
            <v>78.314999999999998</v>
          </cell>
          <cell r="E9">
            <v>90</v>
          </cell>
        </row>
        <row r="10">
          <cell r="C10" t="str">
            <v>NALCO</v>
          </cell>
          <cell r="D10">
            <v>81.730499999999992</v>
          </cell>
          <cell r="E10">
            <v>94</v>
          </cell>
        </row>
        <row r="11">
          <cell r="C11" t="str">
            <v>CHANDIKHOL</v>
          </cell>
          <cell r="D11">
            <v>84.375500000000002</v>
          </cell>
          <cell r="E11">
            <v>97</v>
          </cell>
        </row>
        <row r="12">
          <cell r="C12" t="str">
            <v>DHENKANAL</v>
          </cell>
          <cell r="D12">
            <v>84.513499999999993</v>
          </cell>
          <cell r="E12">
            <v>97</v>
          </cell>
        </row>
        <row r="13">
          <cell r="C13" t="str">
            <v>JAGATSINGHPUR</v>
          </cell>
          <cell r="D13">
            <v>84.513499999999993</v>
          </cell>
          <cell r="E13">
            <v>97</v>
          </cell>
        </row>
        <row r="14">
          <cell r="C14" t="str">
            <v>PURI</v>
          </cell>
          <cell r="D14">
            <v>84.513499999999993</v>
          </cell>
          <cell r="E14">
            <v>97</v>
          </cell>
        </row>
        <row r="15">
          <cell r="C15" t="str">
            <v>TALCHER</v>
          </cell>
          <cell r="D15">
            <v>84.513499999999993</v>
          </cell>
          <cell r="E15">
            <v>97</v>
          </cell>
        </row>
        <row r="16">
          <cell r="C16" t="str">
            <v>PUNANGA</v>
          </cell>
          <cell r="D16">
            <v>84.513499999999993</v>
          </cell>
          <cell r="E16">
            <v>97</v>
          </cell>
        </row>
        <row r="17">
          <cell r="C17" t="str">
            <v>BHADRAK</v>
          </cell>
          <cell r="D17">
            <v>85.536999999999992</v>
          </cell>
          <cell r="E17">
            <v>98</v>
          </cell>
        </row>
        <row r="18">
          <cell r="C18" t="str">
            <v>KENDRAPARA</v>
          </cell>
          <cell r="D18">
            <v>85.536999999999992</v>
          </cell>
          <cell r="E18">
            <v>98</v>
          </cell>
        </row>
        <row r="19">
          <cell r="C19" t="str">
            <v>SALIPUR</v>
          </cell>
          <cell r="D19">
            <v>85.536999999999992</v>
          </cell>
          <cell r="E19">
            <v>98</v>
          </cell>
        </row>
        <row r="20">
          <cell r="C20" t="str">
            <v>ADASPUR</v>
          </cell>
          <cell r="D20">
            <v>88.170500000000004</v>
          </cell>
          <cell r="E20">
            <v>101</v>
          </cell>
        </row>
        <row r="21">
          <cell r="C21" t="str">
            <v>NAYAGARH</v>
          </cell>
          <cell r="D21">
            <v>88.170500000000004</v>
          </cell>
          <cell r="E21">
            <v>101</v>
          </cell>
        </row>
        <row r="22">
          <cell r="C22" t="str">
            <v>PANKAPAL</v>
          </cell>
          <cell r="D22">
            <v>88.170500000000004</v>
          </cell>
          <cell r="E22">
            <v>101</v>
          </cell>
        </row>
        <row r="23">
          <cell r="C23" t="str">
            <v>RAJ SUNAKHALA</v>
          </cell>
          <cell r="D23">
            <v>88.170500000000004</v>
          </cell>
          <cell r="E23">
            <v>101</v>
          </cell>
        </row>
        <row r="24">
          <cell r="C24" t="str">
            <v>TANGI</v>
          </cell>
          <cell r="D24">
            <v>88.170500000000004</v>
          </cell>
          <cell r="E24">
            <v>101</v>
          </cell>
        </row>
        <row r="25">
          <cell r="C25" t="str">
            <v>KAMPAGARH</v>
          </cell>
          <cell r="D25">
            <v>90.332499999999996</v>
          </cell>
          <cell r="E25">
            <v>104</v>
          </cell>
        </row>
        <row r="26">
          <cell r="C26" t="str">
            <v>NIRAKARPUR</v>
          </cell>
          <cell r="D26">
            <v>90.326750000000004</v>
          </cell>
          <cell r="E26">
            <v>104</v>
          </cell>
        </row>
        <row r="27">
          <cell r="C27" t="str">
            <v>JATNI</v>
          </cell>
          <cell r="D27">
            <v>91.702150000000003</v>
          </cell>
          <cell r="E27">
            <v>105</v>
          </cell>
        </row>
        <row r="28">
          <cell r="C28" t="str">
            <v>BARIPADA</v>
          </cell>
          <cell r="D28">
            <v>94.810024999999996</v>
          </cell>
          <cell r="E28">
            <v>109</v>
          </cell>
        </row>
        <row r="29">
          <cell r="C29" t="str">
            <v>ATHGARH</v>
          </cell>
          <cell r="D29">
            <v>95.696100000000001</v>
          </cell>
          <cell r="E29">
            <v>110</v>
          </cell>
        </row>
        <row r="30">
          <cell r="C30" t="str">
            <v>HARIPUR</v>
          </cell>
          <cell r="D30">
            <v>95.696100000000001</v>
          </cell>
          <cell r="E30">
            <v>110</v>
          </cell>
        </row>
        <row r="31">
          <cell r="C31" t="str">
            <v>JAJPUR ROAD</v>
          </cell>
          <cell r="D31">
            <v>95.696100000000001</v>
          </cell>
          <cell r="E31">
            <v>110</v>
          </cell>
        </row>
        <row r="32">
          <cell r="C32" t="str">
            <v>JAJPUR TOWN</v>
          </cell>
          <cell r="D32">
            <v>95.696100000000001</v>
          </cell>
          <cell r="E32">
            <v>110</v>
          </cell>
        </row>
        <row r="33">
          <cell r="C33" t="str">
            <v>KHETRAPALA</v>
          </cell>
          <cell r="D33">
            <v>95.696100000000001</v>
          </cell>
          <cell r="E33">
            <v>110</v>
          </cell>
        </row>
        <row r="34">
          <cell r="C34" t="str">
            <v>NIMAPARA</v>
          </cell>
          <cell r="D34">
            <v>95.696100000000001</v>
          </cell>
          <cell r="E34">
            <v>110</v>
          </cell>
        </row>
        <row r="35">
          <cell r="C35" t="str">
            <v>RAHAMA</v>
          </cell>
          <cell r="D35">
            <v>95.696100000000001</v>
          </cell>
          <cell r="E35">
            <v>110</v>
          </cell>
        </row>
        <row r="36">
          <cell r="C36" t="str">
            <v>BALUGAON</v>
          </cell>
          <cell r="D36">
            <v>96.013499999999993</v>
          </cell>
          <cell r="E36">
            <v>110</v>
          </cell>
        </row>
        <row r="37">
          <cell r="C37" t="str">
            <v>PARADEEP</v>
          </cell>
          <cell r="D37">
            <v>102.01765</v>
          </cell>
          <cell r="E37">
            <v>117</v>
          </cell>
        </row>
        <row r="38">
          <cell r="C38" t="str">
            <v>AUL</v>
          </cell>
          <cell r="D38">
            <v>104.74199999999999</v>
          </cell>
          <cell r="E38">
            <v>120</v>
          </cell>
        </row>
        <row r="39">
          <cell r="C39" t="str">
            <v>BANKI</v>
          </cell>
          <cell r="D39">
            <v>106.46125000000001</v>
          </cell>
          <cell r="E39">
            <v>122</v>
          </cell>
        </row>
        <row r="40">
          <cell r="C40" t="str">
            <v>KAMAKHYANAGAR</v>
          </cell>
          <cell r="D40">
            <v>106.46125000000001</v>
          </cell>
          <cell r="E40">
            <v>122</v>
          </cell>
        </row>
        <row r="41">
          <cell r="C41" t="str">
            <v>KANAKPUR</v>
          </cell>
          <cell r="D41">
            <v>106.46125000000001</v>
          </cell>
          <cell r="E41">
            <v>122</v>
          </cell>
        </row>
        <row r="42">
          <cell r="C42" t="str">
            <v>NUAPATNA</v>
          </cell>
          <cell r="D42">
            <v>106.46125000000001</v>
          </cell>
          <cell r="E42">
            <v>122</v>
          </cell>
        </row>
        <row r="43">
          <cell r="C43" t="str">
            <v>SORO</v>
          </cell>
          <cell r="D43">
            <v>106.46125000000001</v>
          </cell>
          <cell r="E43">
            <v>122</v>
          </cell>
        </row>
        <row r="44">
          <cell r="C44" t="str">
            <v>BOLANGIR</v>
          </cell>
          <cell r="D44">
            <v>123.66697500000001</v>
          </cell>
          <cell r="E44">
            <v>142</v>
          </cell>
        </row>
        <row r="45">
          <cell r="C45" t="str">
            <v>BALIAPAL</v>
          </cell>
          <cell r="D45">
            <v>129.03632499999998</v>
          </cell>
          <cell r="E45">
            <v>148</v>
          </cell>
        </row>
        <row r="46">
          <cell r="C46" t="str">
            <v>JALESWAR</v>
          </cell>
          <cell r="D46">
            <v>129.03632499999998</v>
          </cell>
          <cell r="E46">
            <v>148</v>
          </cell>
        </row>
        <row r="47">
          <cell r="C47" t="str">
            <v>KARANJIA</v>
          </cell>
          <cell r="D47">
            <v>129.03632499999998</v>
          </cell>
          <cell r="E47">
            <v>148</v>
          </cell>
        </row>
        <row r="48">
          <cell r="C48" t="str">
            <v>REDHAKHOL</v>
          </cell>
          <cell r="D48">
            <v>129.03632499999998</v>
          </cell>
          <cell r="E48">
            <v>148</v>
          </cell>
        </row>
        <row r="49">
          <cell r="C49" t="str">
            <v>CHANDANESWAR</v>
          </cell>
          <cell r="D49">
            <v>206.45547500000004</v>
          </cell>
          <cell r="E49">
            <v>237</v>
          </cell>
        </row>
        <row r="50">
          <cell r="C50" t="str">
            <v>KHARIAR ROAD</v>
          </cell>
          <cell r="D50">
            <v>138</v>
          </cell>
          <cell r="E50">
            <v>159</v>
          </cell>
        </row>
        <row r="51">
          <cell r="C51" t="str">
            <v>BOUDH</v>
          </cell>
          <cell r="D51">
            <v>103.5</v>
          </cell>
          <cell r="E51">
            <v>119</v>
          </cell>
        </row>
        <row r="52">
          <cell r="C52" t="str">
            <v>PHULBANI</v>
          </cell>
          <cell r="D52">
            <v>92</v>
          </cell>
          <cell r="E52">
            <v>106</v>
          </cell>
        </row>
        <row r="53">
          <cell r="C53" t="str">
            <v>KEONJHAR</v>
          </cell>
          <cell r="D53">
            <v>95.691499999999991</v>
          </cell>
          <cell r="E53">
            <v>110</v>
          </cell>
        </row>
        <row r="54">
          <cell r="C54" t="str">
            <v>ANANDAPUR</v>
          </cell>
          <cell r="D54">
            <v>95.691499999999991</v>
          </cell>
          <cell r="E54">
            <v>110</v>
          </cell>
        </row>
        <row r="55">
          <cell r="C55" t="str">
            <v>JHARSUGUDA</v>
          </cell>
          <cell r="D55">
            <v>96.6</v>
          </cell>
          <cell r="E55">
            <v>111</v>
          </cell>
        </row>
        <row r="56">
          <cell r="C56" t="str">
            <v>MALKANGIRI</v>
          </cell>
          <cell r="D56">
            <v>149.5</v>
          </cell>
          <cell r="E56">
            <v>172</v>
          </cell>
        </row>
        <row r="57">
          <cell r="C57" t="str">
            <v>BALICHANDRAPUR</v>
          </cell>
          <cell r="D57">
            <v>85.536999999999992</v>
          </cell>
          <cell r="E57">
            <v>98</v>
          </cell>
        </row>
        <row r="58">
          <cell r="C58" t="str">
            <v>PURUNA CUTTACK (BOUDH)</v>
          </cell>
          <cell r="D58">
            <v>103.5</v>
          </cell>
          <cell r="E58">
            <v>119</v>
          </cell>
        </row>
        <row r="59">
          <cell r="C59" t="str">
            <v>ROURKELA</v>
          </cell>
          <cell r="D59">
            <v>96.6</v>
          </cell>
          <cell r="E59">
            <v>111</v>
          </cell>
        </row>
        <row r="60">
          <cell r="C60" t="str">
            <v>BALIMELA</v>
          </cell>
          <cell r="D60">
            <v>150</v>
          </cell>
          <cell r="E60">
            <v>173</v>
          </cell>
        </row>
        <row r="61">
          <cell r="C61" t="str">
            <v>BHUBAN</v>
          </cell>
          <cell r="D61">
            <v>100</v>
          </cell>
          <cell r="E61">
            <v>113</v>
          </cell>
        </row>
        <row r="62">
          <cell r="C62" t="str">
            <v>DEOGARH</v>
          </cell>
          <cell r="D62">
            <v>120</v>
          </cell>
          <cell r="E62">
            <v>138</v>
          </cell>
        </row>
        <row r="63">
          <cell r="C63" t="str">
            <v>AGARPADA</v>
          </cell>
          <cell r="D63">
            <v>95</v>
          </cell>
          <cell r="E63">
            <v>109</v>
          </cell>
        </row>
        <row r="64">
          <cell r="C64" t="str">
            <v>SAMBALPUR</v>
          </cell>
          <cell r="E64">
            <v>101</v>
          </cell>
        </row>
        <row r="65">
          <cell r="C65" t="str">
            <v>G UDAYAGIRI</v>
          </cell>
          <cell r="E65">
            <v>150</v>
          </cell>
        </row>
        <row r="66">
          <cell r="C66" t="str">
            <v>JAYPATNA</v>
          </cell>
          <cell r="E66">
            <v>159</v>
          </cell>
        </row>
        <row r="67">
          <cell r="C67" t="str">
            <v>NABARANGPUR</v>
          </cell>
          <cell r="E67">
            <v>140</v>
          </cell>
        </row>
        <row r="68">
          <cell r="C68" t="str">
            <v>KUANRAPUR</v>
          </cell>
          <cell r="E68">
            <v>110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topLeftCell="A79" workbookViewId="0">
      <selection activeCell="P102" sqref="P102"/>
    </sheetView>
  </sheetViews>
  <sheetFormatPr defaultRowHeight="15"/>
  <cols>
    <col min="1" max="1" width="4.140625" style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6.85546875" style="1" customWidth="1"/>
    <col min="8" max="8" width="7.7109375" style="3" customWidth="1"/>
    <col min="9" max="9" width="7.5703125" style="3" customWidth="1"/>
    <col min="10" max="10" width="10.85546875" style="3" bestFit="1" customWidth="1"/>
    <col min="11" max="11" width="11.42578125" style="1" customWidth="1"/>
    <col min="12" max="12" width="39.28515625" style="1" bestFit="1" customWidth="1"/>
    <col min="13" max="16384" width="9.140625" style="1"/>
  </cols>
  <sheetData>
    <row r="1" spans="1:12" ht="69.75" customHeight="1">
      <c r="A1" s="26"/>
      <c r="B1" s="27"/>
      <c r="C1" s="27"/>
      <c r="D1" s="27"/>
      <c r="E1" s="27"/>
      <c r="F1" s="27"/>
      <c r="G1" s="28"/>
      <c r="H1" s="19" t="s">
        <v>26</v>
      </c>
      <c r="I1" s="19"/>
      <c r="J1" s="19"/>
      <c r="K1" s="20"/>
    </row>
    <row r="2" spans="1:12" ht="77.25" customHeight="1" thickBot="1">
      <c r="A2" s="23" t="s">
        <v>50</v>
      </c>
      <c r="B2" s="24"/>
      <c r="C2" s="24"/>
      <c r="D2" s="24"/>
      <c r="E2" s="24"/>
      <c r="F2" s="24"/>
      <c r="G2" s="25"/>
      <c r="H2" s="21" t="s">
        <v>274</v>
      </c>
      <c r="I2" s="21"/>
      <c r="J2" s="21"/>
      <c r="K2" s="22"/>
    </row>
    <row r="3" spans="1:12">
      <c r="A3" s="4"/>
      <c r="B3"/>
      <c r="C3"/>
      <c r="D3"/>
      <c r="E3"/>
      <c r="F3"/>
      <c r="G3"/>
      <c r="H3" s="5"/>
      <c r="I3" s="5"/>
      <c r="J3" s="32" t="s">
        <v>17</v>
      </c>
      <c r="K3" s="33"/>
      <c r="L3"/>
    </row>
    <row r="4" spans="1:12">
      <c r="A4" s="9" t="s">
        <v>20</v>
      </c>
      <c r="B4" s="9" t="s">
        <v>21</v>
      </c>
      <c r="C4" s="9" t="s">
        <v>32</v>
      </c>
      <c r="D4" s="9" t="s">
        <v>31</v>
      </c>
      <c r="E4" s="9" t="s">
        <v>14</v>
      </c>
      <c r="F4" s="9" t="s">
        <v>25</v>
      </c>
      <c r="G4" s="9" t="s">
        <v>15</v>
      </c>
      <c r="H4" s="11" t="s">
        <v>16</v>
      </c>
      <c r="I4" s="11" t="s">
        <v>19</v>
      </c>
      <c r="J4" s="11" t="s">
        <v>24</v>
      </c>
      <c r="K4" s="11" t="s">
        <v>23</v>
      </c>
      <c r="L4" s="12" t="s">
        <v>51</v>
      </c>
    </row>
    <row r="5" spans="1:12">
      <c r="A5" s="10">
        <v>1</v>
      </c>
      <c r="B5" s="6" t="s">
        <v>52</v>
      </c>
      <c r="C5" s="6" t="s">
        <v>53</v>
      </c>
      <c r="D5" s="6" t="s">
        <v>54</v>
      </c>
      <c r="E5" s="7" t="s">
        <v>18</v>
      </c>
      <c r="F5" s="6" t="s">
        <v>9</v>
      </c>
      <c r="G5" s="6">
        <v>11</v>
      </c>
      <c r="H5" s="8">
        <f>VLOOKUP(F5,'[1]LAXMI DISTRIBUTOR'!$C$4:$E$73,3,FALSE)</f>
        <v>117</v>
      </c>
      <c r="I5" s="8">
        <v>25</v>
      </c>
      <c r="J5" s="8"/>
      <c r="K5" s="8">
        <f t="shared" ref="K5:K13" si="0">G5*H5+I5</f>
        <v>1312</v>
      </c>
      <c r="L5" s="13" t="s">
        <v>55</v>
      </c>
    </row>
    <row r="6" spans="1:12">
      <c r="A6" s="10">
        <f>A5+1</f>
        <v>2</v>
      </c>
      <c r="B6" s="6" t="s">
        <v>52</v>
      </c>
      <c r="C6" s="6" t="s">
        <v>56</v>
      </c>
      <c r="D6" s="6" t="s">
        <v>57</v>
      </c>
      <c r="E6" s="7" t="s">
        <v>18</v>
      </c>
      <c r="F6" s="6" t="s">
        <v>11</v>
      </c>
      <c r="G6" s="6">
        <v>35</v>
      </c>
      <c r="H6" s="8">
        <f>VLOOKUP(F6,'[1]LAXMI DISTRIBUTOR'!$C$4:$E$73,3,FALSE)</f>
        <v>111</v>
      </c>
      <c r="I6" s="8">
        <v>25</v>
      </c>
      <c r="J6" s="8"/>
      <c r="K6" s="8">
        <f t="shared" si="0"/>
        <v>3910</v>
      </c>
      <c r="L6" s="13" t="s">
        <v>58</v>
      </c>
    </row>
    <row r="7" spans="1:12">
      <c r="A7" s="10">
        <f t="shared" ref="A7:A70" si="1">A6+1</f>
        <v>3</v>
      </c>
      <c r="B7" s="6" t="s">
        <v>52</v>
      </c>
      <c r="C7" s="6" t="s">
        <v>59</v>
      </c>
      <c r="D7" s="6" t="s">
        <v>60</v>
      </c>
      <c r="E7" s="7" t="s">
        <v>18</v>
      </c>
      <c r="F7" s="6" t="s">
        <v>9</v>
      </c>
      <c r="G7" s="6">
        <v>13</v>
      </c>
      <c r="H7" s="8">
        <f>VLOOKUP(F7,'[1]LAXMI DISTRIBUTOR'!$C$4:$E$73,3,FALSE)</f>
        <v>117</v>
      </c>
      <c r="I7" s="8">
        <v>25</v>
      </c>
      <c r="J7" s="8"/>
      <c r="K7" s="8">
        <f t="shared" si="0"/>
        <v>1546</v>
      </c>
      <c r="L7" s="13" t="s">
        <v>55</v>
      </c>
    </row>
    <row r="8" spans="1:12">
      <c r="A8" s="10">
        <f t="shared" si="1"/>
        <v>4</v>
      </c>
      <c r="B8" s="6" t="s">
        <v>52</v>
      </c>
      <c r="C8" s="6" t="s">
        <v>61</v>
      </c>
      <c r="D8" s="6" t="s">
        <v>62</v>
      </c>
      <c r="E8" s="7" t="s">
        <v>18</v>
      </c>
      <c r="F8" s="6" t="s">
        <v>63</v>
      </c>
      <c r="G8" s="6">
        <v>18</v>
      </c>
      <c r="H8" s="8">
        <f>VLOOKUP(F8,'[1]LAXMI DISTRIBUTOR'!$C$4:$E$73,3,FALSE)</f>
        <v>148</v>
      </c>
      <c r="I8" s="8">
        <v>25</v>
      </c>
      <c r="J8" s="8"/>
      <c r="K8" s="8">
        <f t="shared" si="0"/>
        <v>2689</v>
      </c>
      <c r="L8" s="13" t="s">
        <v>64</v>
      </c>
    </row>
    <row r="9" spans="1:12">
      <c r="A9" s="10">
        <f t="shared" si="1"/>
        <v>5</v>
      </c>
      <c r="B9" s="6" t="s">
        <v>52</v>
      </c>
      <c r="C9" s="6" t="s">
        <v>65</v>
      </c>
      <c r="D9" s="6" t="s">
        <v>66</v>
      </c>
      <c r="E9" s="7" t="s">
        <v>18</v>
      </c>
      <c r="F9" s="6" t="s">
        <v>1</v>
      </c>
      <c r="G9" s="6">
        <v>10</v>
      </c>
      <c r="H9" s="8">
        <f>VLOOKUP(F9,'[1]LAXMI DISTRIBUTOR'!$C$4:$E$73,3,FALSE)</f>
        <v>90</v>
      </c>
      <c r="I9" s="8">
        <v>25</v>
      </c>
      <c r="J9" s="8"/>
      <c r="K9" s="8">
        <f t="shared" si="0"/>
        <v>925</v>
      </c>
      <c r="L9" s="13" t="s">
        <v>44</v>
      </c>
    </row>
    <row r="10" spans="1:12">
      <c r="A10" s="10">
        <f t="shared" si="1"/>
        <v>6</v>
      </c>
      <c r="B10" s="6" t="s">
        <v>52</v>
      </c>
      <c r="C10" s="6" t="s">
        <v>67</v>
      </c>
      <c r="D10" s="6" t="s">
        <v>68</v>
      </c>
      <c r="E10" s="7" t="s">
        <v>18</v>
      </c>
      <c r="F10" s="6" t="s">
        <v>6</v>
      </c>
      <c r="G10" s="6">
        <v>8</v>
      </c>
      <c r="H10" s="8">
        <f>VLOOKUP(F10,'[1]LAXMI DISTRIBUTOR'!$C$4:$E$73,3,FALSE)</f>
        <v>109</v>
      </c>
      <c r="I10" s="8">
        <v>25</v>
      </c>
      <c r="J10" s="8"/>
      <c r="K10" s="8">
        <f t="shared" si="0"/>
        <v>897</v>
      </c>
      <c r="L10" s="13" t="s">
        <v>69</v>
      </c>
    </row>
    <row r="11" spans="1:12">
      <c r="A11" s="10">
        <f t="shared" si="1"/>
        <v>7</v>
      </c>
      <c r="B11" s="6" t="s">
        <v>52</v>
      </c>
      <c r="C11" s="6" t="s">
        <v>70</v>
      </c>
      <c r="D11" s="6" t="s">
        <v>71</v>
      </c>
      <c r="E11" s="7" t="s">
        <v>18</v>
      </c>
      <c r="F11" s="6" t="s">
        <v>72</v>
      </c>
      <c r="G11" s="6">
        <v>11</v>
      </c>
      <c r="H11" s="8">
        <f>VLOOKUP(F11,'[1]LAXMI DISTRIBUTOR'!$C$4:$E$73,3,FALSE)</f>
        <v>140</v>
      </c>
      <c r="I11" s="8">
        <v>25</v>
      </c>
      <c r="J11" s="8"/>
      <c r="K11" s="8">
        <f t="shared" si="0"/>
        <v>1565</v>
      </c>
      <c r="L11" s="13" t="s">
        <v>73</v>
      </c>
    </row>
    <row r="12" spans="1:12">
      <c r="A12" s="10">
        <f t="shared" si="1"/>
        <v>8</v>
      </c>
      <c r="B12" s="6" t="s">
        <v>52</v>
      </c>
      <c r="C12" s="6" t="s">
        <v>74</v>
      </c>
      <c r="D12" s="6" t="s">
        <v>75</v>
      </c>
      <c r="E12" s="7" t="s">
        <v>18</v>
      </c>
      <c r="F12" s="6" t="s">
        <v>10</v>
      </c>
      <c r="G12" s="6">
        <v>20</v>
      </c>
      <c r="H12" s="8">
        <f>VLOOKUP(F12,'[1]LAXMI DISTRIBUTOR'!$C$4:$E$73,3,FALSE)</f>
        <v>97</v>
      </c>
      <c r="I12" s="8">
        <v>25</v>
      </c>
      <c r="J12" s="8"/>
      <c r="K12" s="8">
        <f t="shared" si="0"/>
        <v>1965</v>
      </c>
      <c r="L12" s="13" t="s">
        <v>76</v>
      </c>
    </row>
    <row r="13" spans="1:12">
      <c r="A13" s="10">
        <f t="shared" si="1"/>
        <v>9</v>
      </c>
      <c r="B13" s="6" t="s">
        <v>52</v>
      </c>
      <c r="C13" s="6" t="s">
        <v>77</v>
      </c>
      <c r="D13" s="6" t="s">
        <v>78</v>
      </c>
      <c r="E13" s="7" t="s">
        <v>18</v>
      </c>
      <c r="F13" s="6" t="s">
        <v>8</v>
      </c>
      <c r="G13" s="6">
        <v>7</v>
      </c>
      <c r="H13" s="8">
        <f>VLOOKUP(F13,'[1]LAXMI DISTRIBUTOR'!$C$4:$E$73,3,FALSE)</f>
        <v>142</v>
      </c>
      <c r="I13" s="8">
        <v>25</v>
      </c>
      <c r="J13" s="8"/>
      <c r="K13" s="8">
        <f t="shared" si="0"/>
        <v>1019</v>
      </c>
      <c r="L13" s="13" t="s">
        <v>41</v>
      </c>
    </row>
    <row r="14" spans="1:12">
      <c r="A14" s="10">
        <f t="shared" si="1"/>
        <v>10</v>
      </c>
      <c r="B14" s="6" t="s">
        <v>52</v>
      </c>
      <c r="C14" s="6" t="s">
        <v>79</v>
      </c>
      <c r="D14" s="6" t="s">
        <v>80</v>
      </c>
      <c r="E14" s="7" t="s">
        <v>18</v>
      </c>
      <c r="F14" s="6" t="s">
        <v>81</v>
      </c>
      <c r="G14" s="6">
        <v>4</v>
      </c>
      <c r="H14" s="8">
        <f>VLOOKUP(F14,'[1]LAXMI DISTRIBUTOR'!$C$4:$E$73,3,FALSE)</f>
        <v>159</v>
      </c>
      <c r="I14" s="8">
        <v>25</v>
      </c>
      <c r="J14" s="8">
        <f>G14*H14+I14</f>
        <v>661</v>
      </c>
      <c r="K14" s="8"/>
      <c r="L14" s="13" t="s">
        <v>82</v>
      </c>
    </row>
    <row r="15" spans="1:12">
      <c r="A15" s="10">
        <f t="shared" si="1"/>
        <v>11</v>
      </c>
      <c r="B15" s="6" t="s">
        <v>52</v>
      </c>
      <c r="C15" s="6" t="s">
        <v>83</v>
      </c>
      <c r="D15" s="6" t="s">
        <v>84</v>
      </c>
      <c r="E15" s="7" t="s">
        <v>18</v>
      </c>
      <c r="F15" s="6" t="s">
        <v>2</v>
      </c>
      <c r="G15" s="6">
        <v>13</v>
      </c>
      <c r="H15" s="8">
        <f>VLOOKUP(F15,'[1]LAXMI DISTRIBUTOR'!$C$4:$E$73,3,FALSE)</f>
        <v>90</v>
      </c>
      <c r="I15" s="8">
        <v>25</v>
      </c>
      <c r="J15" s="8"/>
      <c r="K15" s="8">
        <f t="shared" ref="K15:K20" si="2">G15*H15+I15</f>
        <v>1195</v>
      </c>
      <c r="L15" s="13" t="s">
        <v>36</v>
      </c>
    </row>
    <row r="16" spans="1:12">
      <c r="A16" s="10">
        <f t="shared" si="1"/>
        <v>12</v>
      </c>
      <c r="B16" s="6" t="s">
        <v>52</v>
      </c>
      <c r="C16" s="6" t="s">
        <v>85</v>
      </c>
      <c r="D16" s="6" t="s">
        <v>86</v>
      </c>
      <c r="E16" s="7" t="s">
        <v>18</v>
      </c>
      <c r="F16" s="6" t="s">
        <v>87</v>
      </c>
      <c r="G16" s="6">
        <v>11</v>
      </c>
      <c r="H16" s="8">
        <f>VLOOKUP(F16,'[1]LAXMI DISTRIBUTOR'!$C$4:$E$73,3,FALSE)</f>
        <v>106</v>
      </c>
      <c r="I16" s="8">
        <v>25</v>
      </c>
      <c r="J16" s="8"/>
      <c r="K16" s="8">
        <f t="shared" si="2"/>
        <v>1191</v>
      </c>
      <c r="L16" s="13" t="s">
        <v>88</v>
      </c>
    </row>
    <row r="17" spans="1:12">
      <c r="A17" s="10">
        <f t="shared" si="1"/>
        <v>13</v>
      </c>
      <c r="B17" s="6" t="s">
        <v>89</v>
      </c>
      <c r="C17" s="6" t="s">
        <v>90</v>
      </c>
      <c r="D17" s="6" t="s">
        <v>91</v>
      </c>
      <c r="E17" s="7" t="s">
        <v>18</v>
      </c>
      <c r="F17" s="6" t="s">
        <v>5</v>
      </c>
      <c r="G17" s="6">
        <v>22</v>
      </c>
      <c r="H17" s="8">
        <f>VLOOKUP(F17,'[1]LAXMI DISTRIBUTOR'!$C$4:$E$73,3,FALSE)</f>
        <v>98</v>
      </c>
      <c r="I17" s="8">
        <v>25</v>
      </c>
      <c r="J17" s="8"/>
      <c r="K17" s="8">
        <f t="shared" si="2"/>
        <v>2181</v>
      </c>
      <c r="L17" s="13" t="s">
        <v>46</v>
      </c>
    </row>
    <row r="18" spans="1:12">
      <c r="A18" s="10">
        <f t="shared" si="1"/>
        <v>14</v>
      </c>
      <c r="B18" s="6" t="s">
        <v>89</v>
      </c>
      <c r="C18" s="6" t="s">
        <v>92</v>
      </c>
      <c r="D18" s="6" t="s">
        <v>93</v>
      </c>
      <c r="E18" s="7" t="s">
        <v>18</v>
      </c>
      <c r="F18" s="6" t="s">
        <v>6</v>
      </c>
      <c r="G18" s="6">
        <v>22</v>
      </c>
      <c r="H18" s="8">
        <f>VLOOKUP(F18,'[1]LAXMI DISTRIBUTOR'!$C$4:$E$73,3,FALSE)</f>
        <v>109</v>
      </c>
      <c r="I18" s="8">
        <v>25</v>
      </c>
      <c r="J18" s="8"/>
      <c r="K18" s="8">
        <f t="shared" si="2"/>
        <v>2423</v>
      </c>
      <c r="L18" s="13" t="s">
        <v>94</v>
      </c>
    </row>
    <row r="19" spans="1:12">
      <c r="A19" s="10">
        <f t="shared" si="1"/>
        <v>15</v>
      </c>
      <c r="B19" s="6" t="s">
        <v>89</v>
      </c>
      <c r="C19" s="6" t="s">
        <v>95</v>
      </c>
      <c r="D19" s="6" t="s">
        <v>96</v>
      </c>
      <c r="E19" s="7" t="s">
        <v>18</v>
      </c>
      <c r="F19" s="6" t="s">
        <v>97</v>
      </c>
      <c r="G19" s="6">
        <v>6</v>
      </c>
      <c r="H19" s="8">
        <f>VLOOKUP(F19,'[1]LAXMI DISTRIBUTOR'!$C$4:$E$73,3,FALSE)</f>
        <v>150</v>
      </c>
      <c r="I19" s="8">
        <v>25</v>
      </c>
      <c r="J19" s="8"/>
      <c r="K19" s="8">
        <f t="shared" si="2"/>
        <v>925</v>
      </c>
      <c r="L19" s="13" t="s">
        <v>98</v>
      </c>
    </row>
    <row r="20" spans="1:12">
      <c r="A20" s="10">
        <f t="shared" si="1"/>
        <v>16</v>
      </c>
      <c r="B20" s="6" t="s">
        <v>89</v>
      </c>
      <c r="C20" s="6" t="s">
        <v>99</v>
      </c>
      <c r="D20" s="6" t="s">
        <v>100</v>
      </c>
      <c r="E20" s="7" t="s">
        <v>18</v>
      </c>
      <c r="F20" s="6" t="s">
        <v>29</v>
      </c>
      <c r="G20" s="6">
        <v>8</v>
      </c>
      <c r="H20" s="8">
        <f>VLOOKUP(F20,'[1]LAXMI DISTRIBUTOR'!$C$4:$E$73,3,FALSE)</f>
        <v>97</v>
      </c>
      <c r="I20" s="8">
        <v>25</v>
      </c>
      <c r="J20" s="8"/>
      <c r="K20" s="8">
        <f t="shared" si="2"/>
        <v>801</v>
      </c>
      <c r="L20" s="13" t="s">
        <v>101</v>
      </c>
    </row>
    <row r="21" spans="1:12">
      <c r="A21" s="10">
        <f t="shared" si="1"/>
        <v>17</v>
      </c>
      <c r="B21" s="6" t="s">
        <v>89</v>
      </c>
      <c r="C21" s="6" t="s">
        <v>102</v>
      </c>
      <c r="D21" s="6" t="s">
        <v>103</v>
      </c>
      <c r="E21" s="7" t="s">
        <v>18</v>
      </c>
      <c r="F21" s="6" t="s">
        <v>40</v>
      </c>
      <c r="G21" s="6">
        <v>6</v>
      </c>
      <c r="H21" s="8">
        <f>VLOOKUP(F21,'[1]LAXMI DISTRIBUTOR'!$C$4:$E$73,3,FALSE)</f>
        <v>101</v>
      </c>
      <c r="I21" s="8">
        <v>25</v>
      </c>
      <c r="J21" s="8">
        <f>G21*H21+I21</f>
        <v>631</v>
      </c>
      <c r="K21" s="8"/>
      <c r="L21" s="13" t="s">
        <v>43</v>
      </c>
    </row>
    <row r="22" spans="1:12">
      <c r="A22" s="10">
        <f t="shared" si="1"/>
        <v>18</v>
      </c>
      <c r="B22" s="6" t="s">
        <v>89</v>
      </c>
      <c r="C22" s="6" t="s">
        <v>104</v>
      </c>
      <c r="D22" s="6" t="s">
        <v>105</v>
      </c>
      <c r="E22" s="7" t="s">
        <v>18</v>
      </c>
      <c r="F22" s="6" t="s">
        <v>106</v>
      </c>
      <c r="G22" s="6">
        <v>6</v>
      </c>
      <c r="H22" s="8">
        <f>VLOOKUP(F22,'[1]LAXMI DISTRIBUTOR'!$C$4:$E$73,3,FALSE)</f>
        <v>110</v>
      </c>
      <c r="I22" s="8">
        <v>25</v>
      </c>
      <c r="J22" s="8">
        <f>G22*H22+I22</f>
        <v>685</v>
      </c>
      <c r="K22" s="8"/>
      <c r="L22" s="13" t="s">
        <v>107</v>
      </c>
    </row>
    <row r="23" spans="1:12">
      <c r="A23" s="10">
        <f>A22+1</f>
        <v>19</v>
      </c>
      <c r="B23" s="6" t="s">
        <v>89</v>
      </c>
      <c r="C23" s="6" t="s">
        <v>108</v>
      </c>
      <c r="D23" s="6" t="s">
        <v>109</v>
      </c>
      <c r="E23" s="7" t="s">
        <v>18</v>
      </c>
      <c r="F23" s="7" t="s">
        <v>33</v>
      </c>
      <c r="G23" s="6">
        <v>2</v>
      </c>
      <c r="H23" s="8">
        <f>VLOOKUP(F23,'[1]LAXMI DISTRIBUTOR'!$C$4:$E$73,3,FALSE)</f>
        <v>113</v>
      </c>
      <c r="I23" s="8">
        <v>25</v>
      </c>
      <c r="J23" s="8">
        <f>G23*H23+I23</f>
        <v>251</v>
      </c>
      <c r="K23" s="8"/>
      <c r="L23" s="13" t="s">
        <v>38</v>
      </c>
    </row>
    <row r="24" spans="1:12">
      <c r="A24" s="10">
        <f t="shared" si="1"/>
        <v>20</v>
      </c>
      <c r="B24" s="6" t="s">
        <v>89</v>
      </c>
      <c r="C24" s="6" t="s">
        <v>110</v>
      </c>
      <c r="D24" s="6" t="s">
        <v>111</v>
      </c>
      <c r="E24" s="7" t="s">
        <v>18</v>
      </c>
      <c r="F24" s="6" t="s">
        <v>4</v>
      </c>
      <c r="G24" s="6">
        <v>3</v>
      </c>
      <c r="H24" s="8">
        <f>VLOOKUP(F24,'[1]LAXMI DISTRIBUTOR'!$C$4:$E$73,3,FALSE)</f>
        <v>98</v>
      </c>
      <c r="I24" s="8">
        <v>25</v>
      </c>
      <c r="J24" s="8">
        <f>G24*H24+I24</f>
        <v>319</v>
      </c>
      <c r="K24" s="8"/>
      <c r="L24" s="13" t="s">
        <v>112</v>
      </c>
    </row>
    <row r="25" spans="1:12">
      <c r="A25" s="10">
        <f t="shared" si="1"/>
        <v>21</v>
      </c>
      <c r="B25" s="6" t="s">
        <v>89</v>
      </c>
      <c r="C25" s="6" t="s">
        <v>113</v>
      </c>
      <c r="D25" s="6" t="s">
        <v>114</v>
      </c>
      <c r="E25" s="7" t="s">
        <v>18</v>
      </c>
      <c r="F25" s="6" t="s">
        <v>115</v>
      </c>
      <c r="G25" s="6">
        <v>7</v>
      </c>
      <c r="H25" s="8">
        <f>VLOOKUP(F25,'[1]LAXMI DISTRIBUTOR'!$C$4:$E$73,3,FALSE)</f>
        <v>105</v>
      </c>
      <c r="I25" s="8">
        <v>25</v>
      </c>
      <c r="J25" s="8"/>
      <c r="K25" s="8">
        <f>G25*H25+I25</f>
        <v>760</v>
      </c>
      <c r="L25" s="13" t="s">
        <v>116</v>
      </c>
    </row>
    <row r="26" spans="1:12">
      <c r="A26" s="10">
        <f t="shared" si="1"/>
        <v>22</v>
      </c>
      <c r="B26" s="6" t="s">
        <v>89</v>
      </c>
      <c r="C26" s="6" t="s">
        <v>117</v>
      </c>
      <c r="D26" s="6" t="s">
        <v>118</v>
      </c>
      <c r="E26" s="7" t="s">
        <v>18</v>
      </c>
      <c r="F26" s="6" t="s">
        <v>119</v>
      </c>
      <c r="G26" s="6">
        <v>5</v>
      </c>
      <c r="H26" s="8">
        <f>VLOOKUP(F26,'[1]LAXMI DISTRIBUTOR'!$C$4:$E$73,3,FALSE)</f>
        <v>85</v>
      </c>
      <c r="I26" s="8">
        <v>25</v>
      </c>
      <c r="J26" s="8">
        <f>G26*H26+I26</f>
        <v>450</v>
      </c>
      <c r="K26" s="8"/>
      <c r="L26" s="13" t="s">
        <v>120</v>
      </c>
    </row>
    <row r="27" spans="1:12">
      <c r="A27" s="10">
        <f t="shared" si="1"/>
        <v>23</v>
      </c>
      <c r="B27" s="6" t="s">
        <v>89</v>
      </c>
      <c r="C27" s="6" t="s">
        <v>121</v>
      </c>
      <c r="D27" s="6" t="s">
        <v>122</v>
      </c>
      <c r="E27" s="7" t="s">
        <v>18</v>
      </c>
      <c r="F27" s="6" t="s">
        <v>28</v>
      </c>
      <c r="G27" s="6">
        <v>5</v>
      </c>
      <c r="H27" s="8">
        <f>VLOOKUP(F27,'[1]LAXMI DISTRIBUTOR'!$C$4:$E$73,3,FALSE)</f>
        <v>110</v>
      </c>
      <c r="I27" s="8">
        <v>25</v>
      </c>
      <c r="J27" s="8">
        <f>G27*H27+I27</f>
        <v>575</v>
      </c>
      <c r="K27" s="8"/>
      <c r="L27" s="13" t="s">
        <v>123</v>
      </c>
    </row>
    <row r="28" spans="1:12">
      <c r="A28" s="10">
        <f t="shared" si="1"/>
        <v>24</v>
      </c>
      <c r="B28" s="6" t="s">
        <v>89</v>
      </c>
      <c r="C28" s="6" t="s">
        <v>124</v>
      </c>
      <c r="D28" s="6" t="s">
        <v>125</v>
      </c>
      <c r="E28" s="7" t="s">
        <v>18</v>
      </c>
      <c r="F28" s="6" t="s">
        <v>1</v>
      </c>
      <c r="G28" s="6">
        <v>15</v>
      </c>
      <c r="H28" s="8">
        <f>VLOOKUP(F28,'[1]LAXMI DISTRIBUTOR'!$C$4:$E$73,3,FALSE)</f>
        <v>90</v>
      </c>
      <c r="I28" s="8">
        <v>25</v>
      </c>
      <c r="J28" s="8"/>
      <c r="K28" s="8">
        <f>G28*H28+I28</f>
        <v>1375</v>
      </c>
      <c r="L28" s="13" t="s">
        <v>44</v>
      </c>
    </row>
    <row r="29" spans="1:12">
      <c r="A29" s="10">
        <f t="shared" si="1"/>
        <v>25</v>
      </c>
      <c r="B29" s="6" t="s">
        <v>126</v>
      </c>
      <c r="C29" s="6" t="s">
        <v>127</v>
      </c>
      <c r="D29" s="6" t="s">
        <v>128</v>
      </c>
      <c r="E29" s="7" t="s">
        <v>18</v>
      </c>
      <c r="F29" s="6" t="s">
        <v>129</v>
      </c>
      <c r="G29" s="6">
        <v>9</v>
      </c>
      <c r="H29" s="8">
        <f>VLOOKUP(F29,'[1]LAXMI DISTRIBUTOR'!$C$4:$E$73,3,FALSE)</f>
        <v>172</v>
      </c>
      <c r="I29" s="8">
        <v>25</v>
      </c>
      <c r="J29" s="8"/>
      <c r="K29" s="8">
        <f>G29*H29+I29</f>
        <v>1573</v>
      </c>
      <c r="L29" s="13" t="s">
        <v>130</v>
      </c>
    </row>
    <row r="30" spans="1:12">
      <c r="A30" s="10">
        <f t="shared" si="1"/>
        <v>26</v>
      </c>
      <c r="B30" s="6" t="s">
        <v>126</v>
      </c>
      <c r="C30" s="6" t="s">
        <v>131</v>
      </c>
      <c r="D30" s="6" t="s">
        <v>132</v>
      </c>
      <c r="E30" s="7" t="s">
        <v>18</v>
      </c>
      <c r="F30" s="6" t="s">
        <v>2</v>
      </c>
      <c r="G30" s="6">
        <v>7</v>
      </c>
      <c r="H30" s="8">
        <f>VLOOKUP(F30,'[1]LAXMI DISTRIBUTOR'!$C$4:$E$73,3,FALSE)</f>
        <v>90</v>
      </c>
      <c r="I30" s="8">
        <v>25</v>
      </c>
      <c r="J30" s="8">
        <f>G30*H30+I30</f>
        <v>655</v>
      </c>
      <c r="K30" s="8"/>
      <c r="L30" s="13" t="s">
        <v>36</v>
      </c>
    </row>
    <row r="31" spans="1:12">
      <c r="A31" s="10">
        <f t="shared" si="1"/>
        <v>27</v>
      </c>
      <c r="B31" s="6" t="s">
        <v>133</v>
      </c>
      <c r="C31" s="6" t="s">
        <v>134</v>
      </c>
      <c r="D31" s="6" t="s">
        <v>135</v>
      </c>
      <c r="E31" s="7" t="s">
        <v>18</v>
      </c>
      <c r="F31" s="6" t="s">
        <v>2</v>
      </c>
      <c r="G31" s="6">
        <v>9</v>
      </c>
      <c r="H31" s="8">
        <f>VLOOKUP(F31,'[1]LAXMI DISTRIBUTOR'!$C$4:$E$73,3,FALSE)</f>
        <v>90</v>
      </c>
      <c r="I31" s="8">
        <v>25</v>
      </c>
      <c r="J31" s="8"/>
      <c r="K31" s="8">
        <f>G31*H31+I31</f>
        <v>835</v>
      </c>
      <c r="L31" s="13" t="s">
        <v>36</v>
      </c>
    </row>
    <row r="32" spans="1:12">
      <c r="A32" s="10">
        <f t="shared" si="1"/>
        <v>28</v>
      </c>
      <c r="B32" s="6" t="s">
        <v>136</v>
      </c>
      <c r="C32" s="6" t="s">
        <v>137</v>
      </c>
      <c r="D32" s="6" t="s">
        <v>138</v>
      </c>
      <c r="E32" s="7" t="s">
        <v>18</v>
      </c>
      <c r="F32" s="6" t="s">
        <v>2</v>
      </c>
      <c r="G32" s="6">
        <v>14</v>
      </c>
      <c r="H32" s="8">
        <f>VLOOKUP(F32,'[1]LAXMI DISTRIBUTOR'!$C$4:$E$73,3,FALSE)</f>
        <v>90</v>
      </c>
      <c r="I32" s="8">
        <v>25</v>
      </c>
      <c r="J32" s="8"/>
      <c r="K32" s="8">
        <f>G32*H32+I32</f>
        <v>1285</v>
      </c>
      <c r="L32" s="13" t="s">
        <v>139</v>
      </c>
    </row>
    <row r="33" spans="1:12">
      <c r="A33" s="10">
        <f t="shared" si="1"/>
        <v>29</v>
      </c>
      <c r="B33" s="6" t="s">
        <v>136</v>
      </c>
      <c r="C33" s="6" t="s">
        <v>140</v>
      </c>
      <c r="D33" s="6" t="s">
        <v>141</v>
      </c>
      <c r="E33" s="7" t="s">
        <v>18</v>
      </c>
      <c r="F33" s="6" t="s">
        <v>12</v>
      </c>
      <c r="G33" s="6">
        <v>6</v>
      </c>
      <c r="H33" s="8">
        <f>VLOOKUP(F33,'[1]LAXMI DISTRIBUTOR'!$C$4:$E$73,3,FALSE)</f>
        <v>97</v>
      </c>
      <c r="I33" s="8">
        <v>25</v>
      </c>
      <c r="J33" s="8">
        <f>G33*H33+I33</f>
        <v>607</v>
      </c>
      <c r="K33" s="8"/>
      <c r="L33" s="13" t="s">
        <v>48</v>
      </c>
    </row>
    <row r="34" spans="1:12">
      <c r="A34" s="10">
        <f t="shared" si="1"/>
        <v>30</v>
      </c>
      <c r="B34" s="6" t="s">
        <v>142</v>
      </c>
      <c r="C34" s="6" t="s">
        <v>143</v>
      </c>
      <c r="D34" s="6" t="s">
        <v>144</v>
      </c>
      <c r="E34" s="7" t="s">
        <v>18</v>
      </c>
      <c r="F34" s="6" t="s">
        <v>8</v>
      </c>
      <c r="G34" s="6">
        <v>9</v>
      </c>
      <c r="H34" s="8">
        <f>VLOOKUP(F34,'[1]LAXMI DISTRIBUTOR'!$C$4:$E$73,3,FALSE)</f>
        <v>142</v>
      </c>
      <c r="I34" s="8">
        <v>25</v>
      </c>
      <c r="J34" s="8"/>
      <c r="K34" s="8">
        <f>G34*H34+I34</f>
        <v>1303</v>
      </c>
      <c r="L34" s="13" t="s">
        <v>41</v>
      </c>
    </row>
    <row r="35" spans="1:12">
      <c r="A35" s="10">
        <f t="shared" si="1"/>
        <v>31</v>
      </c>
      <c r="B35" s="6" t="s">
        <v>142</v>
      </c>
      <c r="C35" s="6" t="s">
        <v>145</v>
      </c>
      <c r="D35" s="6" t="s">
        <v>146</v>
      </c>
      <c r="E35" s="7" t="s">
        <v>18</v>
      </c>
      <c r="F35" s="6" t="s">
        <v>29</v>
      </c>
      <c r="G35" s="6">
        <v>8</v>
      </c>
      <c r="H35" s="8">
        <f>VLOOKUP(F35,'[1]LAXMI DISTRIBUTOR'!$C$4:$E$73,3,FALSE)</f>
        <v>97</v>
      </c>
      <c r="I35" s="8">
        <v>25</v>
      </c>
      <c r="J35" s="8"/>
      <c r="K35" s="8">
        <f>G35*H35+I35</f>
        <v>801</v>
      </c>
      <c r="L35" s="13" t="s">
        <v>101</v>
      </c>
    </row>
    <row r="36" spans="1:12">
      <c r="A36" s="10">
        <f t="shared" si="1"/>
        <v>32</v>
      </c>
      <c r="B36" s="6" t="s">
        <v>142</v>
      </c>
      <c r="C36" s="6" t="s">
        <v>147</v>
      </c>
      <c r="D36" s="6" t="s">
        <v>71</v>
      </c>
      <c r="E36" s="7" t="s">
        <v>18</v>
      </c>
      <c r="F36" s="6" t="s">
        <v>2</v>
      </c>
      <c r="G36" s="6">
        <v>7</v>
      </c>
      <c r="H36" s="8">
        <f>VLOOKUP(F36,'[1]LAXMI DISTRIBUTOR'!$C$4:$E$73,3,FALSE)</f>
        <v>90</v>
      </c>
      <c r="I36" s="8">
        <v>25</v>
      </c>
      <c r="J36" s="8">
        <f>G36*H36+I36</f>
        <v>655</v>
      </c>
      <c r="K36" s="8"/>
      <c r="L36" s="13" t="s">
        <v>148</v>
      </c>
    </row>
    <row r="37" spans="1:12">
      <c r="A37" s="10">
        <f t="shared" si="1"/>
        <v>33</v>
      </c>
      <c r="B37" s="6" t="s">
        <v>149</v>
      </c>
      <c r="C37" s="6" t="s">
        <v>150</v>
      </c>
      <c r="D37" s="6" t="s">
        <v>151</v>
      </c>
      <c r="E37" s="7" t="s">
        <v>18</v>
      </c>
      <c r="F37" s="6" t="s">
        <v>152</v>
      </c>
      <c r="G37" s="6">
        <v>8</v>
      </c>
      <c r="H37" s="8">
        <f>VLOOKUP(F37,'[1]LAXMI DISTRIBUTOR'!$C$4:$E$73,3,FALSE)</f>
        <v>110</v>
      </c>
      <c r="I37" s="8">
        <v>25</v>
      </c>
      <c r="J37" s="8"/>
      <c r="K37" s="8">
        <f>G37*H37+I37</f>
        <v>905</v>
      </c>
      <c r="L37" s="13" t="s">
        <v>153</v>
      </c>
    </row>
    <row r="38" spans="1:12">
      <c r="A38" s="10">
        <f t="shared" si="1"/>
        <v>34</v>
      </c>
      <c r="B38" s="6" t="s">
        <v>149</v>
      </c>
      <c r="C38" s="6" t="s">
        <v>154</v>
      </c>
      <c r="D38" s="6" t="s">
        <v>155</v>
      </c>
      <c r="E38" s="7" t="s">
        <v>18</v>
      </c>
      <c r="F38" s="6" t="s">
        <v>3</v>
      </c>
      <c r="G38" s="6">
        <v>12</v>
      </c>
      <c r="H38" s="8">
        <f>VLOOKUP(F38,'[1]LAXMI DISTRIBUTOR'!$C$4:$E$73,3,FALSE)</f>
        <v>97</v>
      </c>
      <c r="I38" s="8">
        <v>25</v>
      </c>
      <c r="J38" s="8"/>
      <c r="K38" s="8">
        <f>G38*H38+I38</f>
        <v>1189</v>
      </c>
      <c r="L38" s="13" t="s">
        <v>37</v>
      </c>
    </row>
    <row r="39" spans="1:12">
      <c r="A39" s="10">
        <f t="shared" si="1"/>
        <v>35</v>
      </c>
      <c r="B39" s="6" t="s">
        <v>156</v>
      </c>
      <c r="C39" s="6" t="s">
        <v>157</v>
      </c>
      <c r="D39" s="6" t="s">
        <v>158</v>
      </c>
      <c r="E39" s="7" t="s">
        <v>18</v>
      </c>
      <c r="F39" s="6" t="s">
        <v>2</v>
      </c>
      <c r="G39" s="6">
        <v>12</v>
      </c>
      <c r="H39" s="8">
        <f>VLOOKUP(F39,'[1]LAXMI DISTRIBUTOR'!$C$4:$E$73,3,FALSE)</f>
        <v>90</v>
      </c>
      <c r="I39" s="8">
        <v>25</v>
      </c>
      <c r="J39" s="8"/>
      <c r="K39" s="8">
        <f>G39*H39+I39</f>
        <v>1105</v>
      </c>
      <c r="L39" s="13" t="s">
        <v>36</v>
      </c>
    </row>
    <row r="40" spans="1:12">
      <c r="A40" s="10">
        <f t="shared" si="1"/>
        <v>36</v>
      </c>
      <c r="B40" s="6" t="s">
        <v>156</v>
      </c>
      <c r="C40" s="6" t="s">
        <v>159</v>
      </c>
      <c r="D40" s="6" t="s">
        <v>160</v>
      </c>
      <c r="E40" s="7" t="s">
        <v>18</v>
      </c>
      <c r="F40" s="6" t="s">
        <v>4</v>
      </c>
      <c r="G40" s="6">
        <v>3</v>
      </c>
      <c r="H40" s="8">
        <f>VLOOKUP(F40,'[1]LAXMI DISTRIBUTOR'!$C$4:$E$73,3,FALSE)</f>
        <v>98</v>
      </c>
      <c r="I40" s="8">
        <v>25</v>
      </c>
      <c r="J40" s="8">
        <f>G40*H40+I40</f>
        <v>319</v>
      </c>
      <c r="K40" s="8"/>
      <c r="L40" s="13" t="s">
        <v>112</v>
      </c>
    </row>
    <row r="41" spans="1:12">
      <c r="A41" s="10">
        <f t="shared" si="1"/>
        <v>37</v>
      </c>
      <c r="B41" s="6" t="s">
        <v>156</v>
      </c>
      <c r="C41" s="6" t="s">
        <v>161</v>
      </c>
      <c r="D41" s="6" t="s">
        <v>162</v>
      </c>
      <c r="E41" s="7" t="s">
        <v>18</v>
      </c>
      <c r="F41" s="6" t="s">
        <v>27</v>
      </c>
      <c r="G41" s="6">
        <v>19</v>
      </c>
      <c r="H41" s="8">
        <f>VLOOKUP(F41,'[1]LAXMI DISTRIBUTOR'!$C$4:$E$73,3,FALSE)</f>
        <v>111</v>
      </c>
      <c r="I41" s="8">
        <v>25</v>
      </c>
      <c r="J41" s="8"/>
      <c r="K41" s="8">
        <f t="shared" ref="K41:K50" si="3">G41*H41+I41</f>
        <v>2134</v>
      </c>
      <c r="L41" s="13" t="s">
        <v>163</v>
      </c>
    </row>
    <row r="42" spans="1:12">
      <c r="A42" s="10">
        <f t="shared" si="1"/>
        <v>38</v>
      </c>
      <c r="B42" s="6" t="s">
        <v>156</v>
      </c>
      <c r="C42" s="6" t="s">
        <v>164</v>
      </c>
      <c r="D42" s="6" t="s">
        <v>165</v>
      </c>
      <c r="E42" s="7" t="s">
        <v>18</v>
      </c>
      <c r="F42" s="6" t="s">
        <v>7</v>
      </c>
      <c r="G42" s="6">
        <v>8</v>
      </c>
      <c r="H42" s="8">
        <f>VLOOKUP(F42,'[1]LAXMI DISTRIBUTOR'!$C$4:$E$73,3,FALSE)</f>
        <v>110</v>
      </c>
      <c r="I42" s="8">
        <v>25</v>
      </c>
      <c r="J42" s="8"/>
      <c r="K42" s="8">
        <f t="shared" si="3"/>
        <v>905</v>
      </c>
      <c r="L42" s="13" t="s">
        <v>49</v>
      </c>
    </row>
    <row r="43" spans="1:12">
      <c r="A43" s="10">
        <f t="shared" si="1"/>
        <v>39</v>
      </c>
      <c r="B43" s="6" t="s">
        <v>156</v>
      </c>
      <c r="C43" s="6" t="s">
        <v>166</v>
      </c>
      <c r="D43" s="6" t="s">
        <v>167</v>
      </c>
      <c r="E43" s="7" t="s">
        <v>18</v>
      </c>
      <c r="F43" s="6" t="s">
        <v>8</v>
      </c>
      <c r="G43" s="6">
        <v>6</v>
      </c>
      <c r="H43" s="8">
        <f>VLOOKUP(F43,'[1]LAXMI DISTRIBUTOR'!$C$4:$E$73,3,FALSE)</f>
        <v>142</v>
      </c>
      <c r="I43" s="8">
        <v>25</v>
      </c>
      <c r="J43" s="8"/>
      <c r="K43" s="8">
        <f t="shared" si="3"/>
        <v>877</v>
      </c>
      <c r="L43" s="13" t="s">
        <v>41</v>
      </c>
    </row>
    <row r="44" spans="1:12">
      <c r="A44" s="10">
        <f t="shared" si="1"/>
        <v>40</v>
      </c>
      <c r="B44" s="6" t="s">
        <v>156</v>
      </c>
      <c r="C44" s="6" t="s">
        <v>168</v>
      </c>
      <c r="D44" s="6" t="s">
        <v>169</v>
      </c>
      <c r="E44" s="7" t="s">
        <v>18</v>
      </c>
      <c r="F44" s="6" t="s">
        <v>34</v>
      </c>
      <c r="G44" s="6">
        <v>6</v>
      </c>
      <c r="H44" s="8">
        <f>VLOOKUP(F44,'[1]LAXMI DISTRIBUTOR'!$C$4:$E$73,3,FALSE)</f>
        <v>159</v>
      </c>
      <c r="I44" s="8">
        <v>25</v>
      </c>
      <c r="J44" s="8"/>
      <c r="K44" s="8">
        <f t="shared" si="3"/>
        <v>979</v>
      </c>
      <c r="L44" s="13" t="s">
        <v>39</v>
      </c>
    </row>
    <row r="45" spans="1:12">
      <c r="A45" s="10">
        <f t="shared" si="1"/>
        <v>41</v>
      </c>
      <c r="B45" s="6" t="s">
        <v>170</v>
      </c>
      <c r="C45" s="6" t="s">
        <v>171</v>
      </c>
      <c r="D45" s="6" t="s">
        <v>172</v>
      </c>
      <c r="E45" s="7" t="s">
        <v>18</v>
      </c>
      <c r="F45" s="6" t="s">
        <v>11</v>
      </c>
      <c r="G45" s="6">
        <v>25</v>
      </c>
      <c r="H45" s="8">
        <f>VLOOKUP(F45,'[1]LAXMI DISTRIBUTOR'!$C$4:$E$73,3,FALSE)</f>
        <v>111</v>
      </c>
      <c r="I45" s="8">
        <v>25</v>
      </c>
      <c r="J45" s="8"/>
      <c r="K45" s="8">
        <f t="shared" si="3"/>
        <v>2800</v>
      </c>
      <c r="L45" s="13" t="s">
        <v>58</v>
      </c>
    </row>
    <row r="46" spans="1:12">
      <c r="A46" s="10">
        <f t="shared" si="1"/>
        <v>42</v>
      </c>
      <c r="B46" s="6" t="s">
        <v>170</v>
      </c>
      <c r="C46" s="6" t="s">
        <v>173</v>
      </c>
      <c r="D46" s="6" t="s">
        <v>174</v>
      </c>
      <c r="E46" s="7" t="s">
        <v>18</v>
      </c>
      <c r="F46" s="6" t="s">
        <v>2</v>
      </c>
      <c r="G46" s="6">
        <v>10</v>
      </c>
      <c r="H46" s="8">
        <f>VLOOKUP(F46,'[1]LAXMI DISTRIBUTOR'!$C$4:$E$73,3,FALSE)</f>
        <v>90</v>
      </c>
      <c r="I46" s="8">
        <v>25</v>
      </c>
      <c r="J46" s="8"/>
      <c r="K46" s="8">
        <f t="shared" si="3"/>
        <v>925</v>
      </c>
      <c r="L46" s="13" t="s">
        <v>36</v>
      </c>
    </row>
    <row r="47" spans="1:12">
      <c r="A47" s="10">
        <f t="shared" si="1"/>
        <v>43</v>
      </c>
      <c r="B47" s="6" t="s">
        <v>175</v>
      </c>
      <c r="C47" s="6" t="s">
        <v>176</v>
      </c>
      <c r="D47" s="6" t="s">
        <v>177</v>
      </c>
      <c r="E47" s="7" t="s">
        <v>18</v>
      </c>
      <c r="F47" s="6" t="s">
        <v>9</v>
      </c>
      <c r="G47" s="6">
        <v>13</v>
      </c>
      <c r="H47" s="8">
        <f>VLOOKUP(F47,'[1]LAXMI DISTRIBUTOR'!$C$4:$E$73,3,FALSE)</f>
        <v>117</v>
      </c>
      <c r="I47" s="8">
        <v>25</v>
      </c>
      <c r="J47" s="8"/>
      <c r="K47" s="8">
        <f t="shared" si="3"/>
        <v>1546</v>
      </c>
      <c r="L47" s="13" t="s">
        <v>178</v>
      </c>
    </row>
    <row r="48" spans="1:12">
      <c r="A48" s="10">
        <f t="shared" si="1"/>
        <v>44</v>
      </c>
      <c r="B48" s="6" t="s">
        <v>175</v>
      </c>
      <c r="C48" s="6" t="s">
        <v>179</v>
      </c>
      <c r="D48" s="6" t="s">
        <v>180</v>
      </c>
      <c r="E48" s="7" t="s">
        <v>18</v>
      </c>
      <c r="F48" s="6" t="s">
        <v>5</v>
      </c>
      <c r="G48" s="6">
        <v>9</v>
      </c>
      <c r="H48" s="8">
        <f>VLOOKUP(F48,'[1]LAXMI DISTRIBUTOR'!$C$4:$E$73,3,FALSE)</f>
        <v>98</v>
      </c>
      <c r="I48" s="8">
        <v>25</v>
      </c>
      <c r="J48" s="8"/>
      <c r="K48" s="8">
        <f t="shared" si="3"/>
        <v>907</v>
      </c>
      <c r="L48" s="13" t="s">
        <v>46</v>
      </c>
    </row>
    <row r="49" spans="1:12">
      <c r="A49" s="10">
        <f t="shared" si="1"/>
        <v>45</v>
      </c>
      <c r="B49" s="6" t="s">
        <v>175</v>
      </c>
      <c r="C49" s="6" t="s">
        <v>181</v>
      </c>
      <c r="D49" s="6" t="s">
        <v>182</v>
      </c>
      <c r="E49" s="7" t="s">
        <v>18</v>
      </c>
      <c r="F49" s="6" t="s">
        <v>13</v>
      </c>
      <c r="G49" s="6">
        <v>11</v>
      </c>
      <c r="H49" s="8">
        <f>VLOOKUP(F49,'[1]LAXMI DISTRIBUTOR'!$C$4:$E$73,3,FALSE)</f>
        <v>148</v>
      </c>
      <c r="I49" s="8">
        <v>25</v>
      </c>
      <c r="J49" s="8"/>
      <c r="K49" s="8">
        <f t="shared" si="3"/>
        <v>1653</v>
      </c>
      <c r="L49" s="13" t="s">
        <v>47</v>
      </c>
    </row>
    <row r="50" spans="1:12">
      <c r="A50" s="10">
        <f t="shared" si="1"/>
        <v>46</v>
      </c>
      <c r="B50" s="6" t="s">
        <v>183</v>
      </c>
      <c r="C50" s="6" t="s">
        <v>184</v>
      </c>
      <c r="D50" s="6" t="s">
        <v>185</v>
      </c>
      <c r="E50" s="7" t="s">
        <v>18</v>
      </c>
      <c r="F50" s="6" t="s">
        <v>6</v>
      </c>
      <c r="G50" s="6">
        <v>17</v>
      </c>
      <c r="H50" s="8">
        <f>VLOOKUP(F50,'[1]LAXMI DISTRIBUTOR'!$C$4:$E$73,3,FALSE)</f>
        <v>109</v>
      </c>
      <c r="I50" s="8">
        <v>25</v>
      </c>
      <c r="J50" s="8"/>
      <c r="K50" s="8">
        <f t="shared" si="3"/>
        <v>1878</v>
      </c>
      <c r="L50" s="13" t="s">
        <v>94</v>
      </c>
    </row>
    <row r="51" spans="1:12">
      <c r="A51" s="10">
        <f t="shared" si="1"/>
        <v>47</v>
      </c>
      <c r="B51" s="6" t="s">
        <v>183</v>
      </c>
      <c r="C51" s="6" t="s">
        <v>186</v>
      </c>
      <c r="D51" s="6" t="s">
        <v>187</v>
      </c>
      <c r="E51" s="7" t="s">
        <v>18</v>
      </c>
      <c r="F51" s="6" t="s">
        <v>28</v>
      </c>
      <c r="G51" s="6">
        <v>4</v>
      </c>
      <c r="H51" s="8">
        <f>VLOOKUP(F51,'[1]LAXMI DISTRIBUTOR'!$C$4:$E$73,3,FALSE)</f>
        <v>110</v>
      </c>
      <c r="I51" s="8">
        <v>25</v>
      </c>
      <c r="J51" s="8">
        <f>G51*H51+I51</f>
        <v>465</v>
      </c>
      <c r="K51" s="8"/>
      <c r="L51" s="13" t="s">
        <v>123</v>
      </c>
    </row>
    <row r="52" spans="1:12">
      <c r="A52" s="10">
        <f t="shared" si="1"/>
        <v>48</v>
      </c>
      <c r="B52" s="6" t="s">
        <v>183</v>
      </c>
      <c r="C52" s="6" t="s">
        <v>188</v>
      </c>
      <c r="D52" s="6" t="s">
        <v>189</v>
      </c>
      <c r="E52" s="7" t="s">
        <v>18</v>
      </c>
      <c r="F52" s="6" t="s">
        <v>2</v>
      </c>
      <c r="G52" s="6">
        <v>11</v>
      </c>
      <c r="H52" s="8">
        <f>VLOOKUP(F52,'[1]LAXMI DISTRIBUTOR'!$C$4:$E$73,3,FALSE)</f>
        <v>90</v>
      </c>
      <c r="I52" s="8">
        <v>25</v>
      </c>
      <c r="J52" s="8"/>
      <c r="K52" s="8">
        <f>G52*H52+I52</f>
        <v>1015</v>
      </c>
      <c r="L52" s="13" t="s">
        <v>36</v>
      </c>
    </row>
    <row r="53" spans="1:12">
      <c r="A53" s="10">
        <f t="shared" si="1"/>
        <v>49</v>
      </c>
      <c r="B53" s="6" t="s">
        <v>183</v>
      </c>
      <c r="C53" s="6" t="s">
        <v>190</v>
      </c>
      <c r="D53" s="6" t="s">
        <v>191</v>
      </c>
      <c r="E53" s="7" t="s">
        <v>18</v>
      </c>
      <c r="F53" s="6" t="s">
        <v>8</v>
      </c>
      <c r="G53" s="6">
        <v>9</v>
      </c>
      <c r="H53" s="8">
        <f>VLOOKUP(F53,'[1]LAXMI DISTRIBUTOR'!$C$4:$E$73,3,FALSE)</f>
        <v>142</v>
      </c>
      <c r="I53" s="8">
        <v>25</v>
      </c>
      <c r="J53" s="8"/>
      <c r="K53" s="8">
        <f>G53*H53+I53</f>
        <v>1303</v>
      </c>
      <c r="L53" s="13" t="s">
        <v>41</v>
      </c>
    </row>
    <row r="54" spans="1:12">
      <c r="A54" s="10">
        <f t="shared" si="1"/>
        <v>50</v>
      </c>
      <c r="B54" s="6" t="s">
        <v>192</v>
      </c>
      <c r="C54" s="6" t="s">
        <v>193</v>
      </c>
      <c r="D54" s="6" t="s">
        <v>194</v>
      </c>
      <c r="E54" s="7" t="s">
        <v>18</v>
      </c>
      <c r="F54" s="6" t="s">
        <v>2</v>
      </c>
      <c r="G54" s="6">
        <v>10</v>
      </c>
      <c r="H54" s="8">
        <f>VLOOKUP(F54,'[1]LAXMI DISTRIBUTOR'!$C$4:$E$73,3,FALSE)</f>
        <v>90</v>
      </c>
      <c r="I54" s="8">
        <v>25</v>
      </c>
      <c r="J54" s="8"/>
      <c r="K54" s="8">
        <f>G54*H54+I54</f>
        <v>925</v>
      </c>
      <c r="L54" s="13" t="s">
        <v>148</v>
      </c>
    </row>
    <row r="55" spans="1:12">
      <c r="A55" s="10">
        <f t="shared" si="1"/>
        <v>51</v>
      </c>
      <c r="B55" s="6" t="s">
        <v>195</v>
      </c>
      <c r="C55" s="6" t="s">
        <v>196</v>
      </c>
      <c r="D55" s="6" t="s">
        <v>197</v>
      </c>
      <c r="E55" s="7" t="s">
        <v>18</v>
      </c>
      <c r="F55" s="6" t="s">
        <v>12</v>
      </c>
      <c r="G55" s="6">
        <v>8</v>
      </c>
      <c r="H55" s="8">
        <f>VLOOKUP(F55,'[1]LAXMI DISTRIBUTOR'!$C$4:$E$73,3,FALSE)</f>
        <v>97</v>
      </c>
      <c r="I55" s="8">
        <v>25</v>
      </c>
      <c r="J55" s="8"/>
      <c r="K55" s="8">
        <f>G55*H55+I55</f>
        <v>801</v>
      </c>
      <c r="L55" s="13" t="s">
        <v>48</v>
      </c>
    </row>
    <row r="56" spans="1:12">
      <c r="A56" s="10">
        <f t="shared" si="1"/>
        <v>52</v>
      </c>
      <c r="B56" s="6" t="s">
        <v>195</v>
      </c>
      <c r="C56" s="6" t="s">
        <v>198</v>
      </c>
      <c r="D56" s="6" t="s">
        <v>199</v>
      </c>
      <c r="E56" s="7" t="s">
        <v>18</v>
      </c>
      <c r="F56" s="6" t="s">
        <v>106</v>
      </c>
      <c r="G56" s="6">
        <v>9</v>
      </c>
      <c r="H56" s="8">
        <f>VLOOKUP(F56,'[1]LAXMI DISTRIBUTOR'!$C$4:$E$73,3,FALSE)</f>
        <v>110</v>
      </c>
      <c r="I56" s="8">
        <v>25</v>
      </c>
      <c r="J56" s="8"/>
      <c r="K56" s="8">
        <f>G56*H56+I56</f>
        <v>1015</v>
      </c>
      <c r="L56" s="13" t="s">
        <v>107</v>
      </c>
    </row>
    <row r="57" spans="1:12">
      <c r="A57" s="10">
        <f t="shared" si="1"/>
        <v>53</v>
      </c>
      <c r="B57" s="6" t="s">
        <v>195</v>
      </c>
      <c r="C57" s="6" t="s">
        <v>200</v>
      </c>
      <c r="D57" s="6" t="s">
        <v>201</v>
      </c>
      <c r="E57" s="7" t="s">
        <v>18</v>
      </c>
      <c r="F57" s="6" t="s">
        <v>1</v>
      </c>
      <c r="G57" s="6">
        <v>8</v>
      </c>
      <c r="H57" s="8">
        <f>VLOOKUP(F57,'[1]LAXMI DISTRIBUTOR'!$C$4:$E$73,3,FALSE)</f>
        <v>90</v>
      </c>
      <c r="I57" s="8">
        <v>25</v>
      </c>
      <c r="J57" s="8">
        <f>G57*H57+I57</f>
        <v>745</v>
      </c>
      <c r="K57" s="8"/>
      <c r="L57" s="13" t="s">
        <v>44</v>
      </c>
    </row>
    <row r="58" spans="1:12">
      <c r="A58" s="10">
        <f t="shared" si="1"/>
        <v>54</v>
      </c>
      <c r="B58" s="6" t="s">
        <v>202</v>
      </c>
      <c r="C58" s="6" t="s">
        <v>203</v>
      </c>
      <c r="D58" s="6" t="s">
        <v>204</v>
      </c>
      <c r="E58" s="7" t="s">
        <v>18</v>
      </c>
      <c r="F58" s="6" t="s">
        <v>10</v>
      </c>
      <c r="G58" s="6">
        <v>12</v>
      </c>
      <c r="H58" s="8">
        <f>VLOOKUP(F58,'[1]LAXMI DISTRIBUTOR'!$C$4:$E$73,3,FALSE)</f>
        <v>97</v>
      </c>
      <c r="I58" s="8">
        <v>25</v>
      </c>
      <c r="J58" s="8"/>
      <c r="K58" s="8">
        <f>G58*H58+I58</f>
        <v>1189</v>
      </c>
      <c r="L58" s="13" t="s">
        <v>76</v>
      </c>
    </row>
    <row r="59" spans="1:12">
      <c r="A59" s="10">
        <f t="shared" si="1"/>
        <v>55</v>
      </c>
      <c r="B59" s="6" t="s">
        <v>202</v>
      </c>
      <c r="C59" s="6" t="s">
        <v>205</v>
      </c>
      <c r="D59" s="6" t="s">
        <v>206</v>
      </c>
      <c r="E59" s="7" t="s">
        <v>18</v>
      </c>
      <c r="F59" s="6" t="s">
        <v>2</v>
      </c>
      <c r="G59" s="6">
        <v>21</v>
      </c>
      <c r="H59" s="8">
        <f>VLOOKUP(F59,'[1]LAXMI DISTRIBUTOR'!$C$4:$E$73,3,FALSE)</f>
        <v>90</v>
      </c>
      <c r="I59" s="8">
        <v>25</v>
      </c>
      <c r="J59" s="8"/>
      <c r="K59" s="8">
        <f>G59*H59+I59</f>
        <v>1915</v>
      </c>
      <c r="L59" s="13" t="s">
        <v>36</v>
      </c>
    </row>
    <row r="60" spans="1:12">
      <c r="A60" s="10">
        <f t="shared" si="1"/>
        <v>56</v>
      </c>
      <c r="B60" s="6" t="s">
        <v>202</v>
      </c>
      <c r="C60" s="6" t="s">
        <v>207</v>
      </c>
      <c r="D60" s="6" t="s">
        <v>208</v>
      </c>
      <c r="E60" s="7" t="s">
        <v>18</v>
      </c>
      <c r="F60" s="6" t="s">
        <v>3</v>
      </c>
      <c r="G60" s="6">
        <v>13</v>
      </c>
      <c r="H60" s="8">
        <f>VLOOKUP(F60,'[1]LAXMI DISTRIBUTOR'!$C$4:$E$73,3,FALSE)</f>
        <v>97</v>
      </c>
      <c r="I60" s="8">
        <v>25</v>
      </c>
      <c r="J60" s="8"/>
      <c r="K60" s="8">
        <f>G60*H60+I60</f>
        <v>1286</v>
      </c>
      <c r="L60" s="13" t="s">
        <v>37</v>
      </c>
    </row>
    <row r="61" spans="1:12">
      <c r="A61" s="10">
        <f t="shared" si="1"/>
        <v>57</v>
      </c>
      <c r="B61" s="6" t="s">
        <v>202</v>
      </c>
      <c r="C61" s="6" t="s">
        <v>209</v>
      </c>
      <c r="D61" s="6" t="s">
        <v>210</v>
      </c>
      <c r="E61" s="7" t="s">
        <v>18</v>
      </c>
      <c r="F61" s="7" t="s">
        <v>22</v>
      </c>
      <c r="G61" s="6">
        <v>5</v>
      </c>
      <c r="H61" s="8">
        <f>VLOOKUP(F61,'[1]LAXMI DISTRIBUTOR'!$C$4:$E$73,3,FALSE)</f>
        <v>101</v>
      </c>
      <c r="I61" s="8">
        <v>25</v>
      </c>
      <c r="J61" s="8">
        <f>G61*H61+I61</f>
        <v>530</v>
      </c>
      <c r="K61" s="8"/>
      <c r="L61" s="13" t="s">
        <v>45</v>
      </c>
    </row>
    <row r="62" spans="1:12">
      <c r="A62" s="10">
        <f t="shared" si="1"/>
        <v>58</v>
      </c>
      <c r="B62" s="6" t="s">
        <v>202</v>
      </c>
      <c r="C62" s="6" t="s">
        <v>211</v>
      </c>
      <c r="D62" s="6" t="s">
        <v>212</v>
      </c>
      <c r="E62" s="7" t="s">
        <v>18</v>
      </c>
      <c r="F62" s="6" t="s">
        <v>9</v>
      </c>
      <c r="G62" s="6">
        <v>5</v>
      </c>
      <c r="H62" s="8">
        <f>VLOOKUP(F62,'[1]LAXMI DISTRIBUTOR'!$C$4:$E$73,3,FALSE)</f>
        <v>117</v>
      </c>
      <c r="I62" s="8">
        <v>25</v>
      </c>
      <c r="J62" s="8">
        <f>G62*H62+I62</f>
        <v>610</v>
      </c>
      <c r="K62" s="8"/>
      <c r="L62" s="13" t="s">
        <v>55</v>
      </c>
    </row>
    <row r="63" spans="1:12">
      <c r="A63" s="10">
        <f t="shared" si="1"/>
        <v>59</v>
      </c>
      <c r="B63" s="6" t="s">
        <v>213</v>
      </c>
      <c r="C63" s="6" t="s">
        <v>214</v>
      </c>
      <c r="D63" s="6" t="s">
        <v>215</v>
      </c>
      <c r="E63" s="7" t="s">
        <v>18</v>
      </c>
      <c r="F63" s="6" t="s">
        <v>13</v>
      </c>
      <c r="G63" s="6">
        <v>8</v>
      </c>
      <c r="H63" s="8">
        <f>VLOOKUP(F63,'[1]LAXMI DISTRIBUTOR'!$C$4:$E$73,3,FALSE)</f>
        <v>148</v>
      </c>
      <c r="I63" s="8">
        <v>25</v>
      </c>
      <c r="J63" s="8"/>
      <c r="K63" s="8">
        <f t="shared" ref="K63:K73" si="4">G63*H63+I63</f>
        <v>1209</v>
      </c>
      <c r="L63" s="13" t="s">
        <v>47</v>
      </c>
    </row>
    <row r="64" spans="1:12">
      <c r="A64" s="10">
        <f t="shared" si="1"/>
        <v>60</v>
      </c>
      <c r="B64" s="6" t="s">
        <v>213</v>
      </c>
      <c r="C64" s="6" t="s">
        <v>216</v>
      </c>
      <c r="D64" s="6" t="s">
        <v>217</v>
      </c>
      <c r="E64" s="7" t="s">
        <v>18</v>
      </c>
      <c r="F64" s="6" t="s">
        <v>9</v>
      </c>
      <c r="G64" s="6">
        <v>16</v>
      </c>
      <c r="H64" s="8">
        <f>VLOOKUP(F64,'[1]LAXMI DISTRIBUTOR'!$C$4:$E$73,3,FALSE)</f>
        <v>117</v>
      </c>
      <c r="I64" s="8">
        <v>25</v>
      </c>
      <c r="J64" s="8"/>
      <c r="K64" s="8">
        <f t="shared" si="4"/>
        <v>1897</v>
      </c>
      <c r="L64" s="13" t="s">
        <v>55</v>
      </c>
    </row>
    <row r="65" spans="1:12">
      <c r="A65" s="10">
        <f t="shared" si="1"/>
        <v>61</v>
      </c>
      <c r="B65" s="6" t="s">
        <v>218</v>
      </c>
      <c r="C65" s="6" t="s">
        <v>219</v>
      </c>
      <c r="D65" s="6" t="s">
        <v>220</v>
      </c>
      <c r="E65" s="7" t="s">
        <v>18</v>
      </c>
      <c r="F65" s="6" t="s">
        <v>63</v>
      </c>
      <c r="G65" s="6">
        <v>15</v>
      </c>
      <c r="H65" s="8">
        <f>VLOOKUP(F65,'[1]LAXMI DISTRIBUTOR'!$C$4:$E$73,3,FALSE)</f>
        <v>148</v>
      </c>
      <c r="I65" s="8">
        <v>25</v>
      </c>
      <c r="J65" s="8"/>
      <c r="K65" s="8">
        <f t="shared" si="4"/>
        <v>2245</v>
      </c>
      <c r="L65" s="13" t="s">
        <v>64</v>
      </c>
    </row>
    <row r="66" spans="1:12">
      <c r="A66" s="10">
        <f t="shared" si="1"/>
        <v>62</v>
      </c>
      <c r="B66" s="6" t="s">
        <v>218</v>
      </c>
      <c r="C66" s="6" t="s">
        <v>221</v>
      </c>
      <c r="D66" s="6" t="s">
        <v>222</v>
      </c>
      <c r="E66" s="7" t="s">
        <v>18</v>
      </c>
      <c r="F66" s="6" t="s">
        <v>5</v>
      </c>
      <c r="G66" s="6">
        <v>13</v>
      </c>
      <c r="H66" s="8">
        <f>VLOOKUP(F66,'[1]LAXMI DISTRIBUTOR'!$C$4:$E$73,3,FALSE)</f>
        <v>98</v>
      </c>
      <c r="I66" s="8">
        <v>25</v>
      </c>
      <c r="J66" s="8"/>
      <c r="K66" s="8">
        <f t="shared" si="4"/>
        <v>1299</v>
      </c>
      <c r="L66" s="13" t="s">
        <v>46</v>
      </c>
    </row>
    <row r="67" spans="1:12">
      <c r="A67" s="10">
        <f t="shared" si="1"/>
        <v>63</v>
      </c>
      <c r="B67" s="6" t="s">
        <v>218</v>
      </c>
      <c r="C67" s="6" t="s">
        <v>223</v>
      </c>
      <c r="D67" s="6" t="s">
        <v>224</v>
      </c>
      <c r="E67" s="7" t="s">
        <v>18</v>
      </c>
      <c r="F67" s="6" t="s">
        <v>8</v>
      </c>
      <c r="G67" s="6">
        <v>13</v>
      </c>
      <c r="H67" s="8">
        <f>VLOOKUP(F67,'[1]LAXMI DISTRIBUTOR'!$C$4:$E$73,3,FALSE)</f>
        <v>142</v>
      </c>
      <c r="I67" s="8">
        <v>25</v>
      </c>
      <c r="J67" s="8"/>
      <c r="K67" s="8">
        <f t="shared" si="4"/>
        <v>1871</v>
      </c>
      <c r="L67" s="13" t="s">
        <v>41</v>
      </c>
    </row>
    <row r="68" spans="1:12">
      <c r="A68" s="10">
        <f t="shared" si="1"/>
        <v>64</v>
      </c>
      <c r="B68" s="6" t="s">
        <v>218</v>
      </c>
      <c r="C68" s="6" t="s">
        <v>225</v>
      </c>
      <c r="D68" s="6" t="s">
        <v>226</v>
      </c>
      <c r="E68" s="7" t="s">
        <v>18</v>
      </c>
      <c r="F68" s="6" t="s">
        <v>2</v>
      </c>
      <c r="G68" s="6">
        <v>19</v>
      </c>
      <c r="H68" s="8">
        <f>VLOOKUP(F68,'[1]LAXMI DISTRIBUTOR'!$C$4:$E$73,3,FALSE)</f>
        <v>90</v>
      </c>
      <c r="I68" s="8">
        <v>25</v>
      </c>
      <c r="J68" s="8"/>
      <c r="K68" s="8">
        <f t="shared" si="4"/>
        <v>1735</v>
      </c>
      <c r="L68" s="13" t="s">
        <v>139</v>
      </c>
    </row>
    <row r="69" spans="1:12">
      <c r="A69" s="10">
        <f t="shared" si="1"/>
        <v>65</v>
      </c>
      <c r="B69" s="6" t="s">
        <v>218</v>
      </c>
      <c r="C69" s="6" t="s">
        <v>227</v>
      </c>
      <c r="D69" s="6" t="s">
        <v>228</v>
      </c>
      <c r="E69" s="7" t="s">
        <v>18</v>
      </c>
      <c r="F69" s="6" t="s">
        <v>2</v>
      </c>
      <c r="G69" s="6">
        <v>23</v>
      </c>
      <c r="H69" s="8">
        <f>VLOOKUP(F69,'[1]LAXMI DISTRIBUTOR'!$C$4:$E$73,3,FALSE)</f>
        <v>90</v>
      </c>
      <c r="I69" s="8">
        <v>25</v>
      </c>
      <c r="J69" s="8"/>
      <c r="K69" s="8">
        <f t="shared" si="4"/>
        <v>2095</v>
      </c>
      <c r="L69" s="13" t="s">
        <v>36</v>
      </c>
    </row>
    <row r="70" spans="1:12">
      <c r="A70" s="10">
        <f t="shared" si="1"/>
        <v>66</v>
      </c>
      <c r="B70" s="6" t="s">
        <v>229</v>
      </c>
      <c r="C70" s="6" t="s">
        <v>230</v>
      </c>
      <c r="D70" s="6" t="s">
        <v>231</v>
      </c>
      <c r="E70" s="7" t="s">
        <v>18</v>
      </c>
      <c r="F70" s="6" t="s">
        <v>2</v>
      </c>
      <c r="G70" s="6">
        <v>12</v>
      </c>
      <c r="H70" s="8">
        <f>VLOOKUP(F70,'[1]LAXMI DISTRIBUTOR'!$C$4:$E$73,3,FALSE)</f>
        <v>90</v>
      </c>
      <c r="I70" s="8">
        <v>25</v>
      </c>
      <c r="J70" s="8"/>
      <c r="K70" s="8">
        <f t="shared" si="4"/>
        <v>1105</v>
      </c>
      <c r="L70" s="13" t="s">
        <v>36</v>
      </c>
    </row>
    <row r="71" spans="1:12">
      <c r="A71" s="10">
        <f t="shared" ref="A71:A88" si="5">A70+1</f>
        <v>67</v>
      </c>
      <c r="B71" s="6" t="s">
        <v>232</v>
      </c>
      <c r="C71" s="6" t="s">
        <v>233</v>
      </c>
      <c r="D71" s="6" t="s">
        <v>234</v>
      </c>
      <c r="E71" s="7" t="s">
        <v>18</v>
      </c>
      <c r="F71" s="6" t="s">
        <v>4</v>
      </c>
      <c r="G71" s="6">
        <v>12</v>
      </c>
      <c r="H71" s="8">
        <f>VLOOKUP(F71,'[1]LAXMI DISTRIBUTOR'!$C$4:$E$73,3,FALSE)</f>
        <v>98</v>
      </c>
      <c r="I71" s="8">
        <v>25</v>
      </c>
      <c r="J71" s="8"/>
      <c r="K71" s="8">
        <f t="shared" si="4"/>
        <v>1201</v>
      </c>
      <c r="L71" s="13" t="s">
        <v>112</v>
      </c>
    </row>
    <row r="72" spans="1:12">
      <c r="A72" s="10">
        <f t="shared" si="5"/>
        <v>68</v>
      </c>
      <c r="B72" s="6" t="s">
        <v>232</v>
      </c>
      <c r="C72" s="6" t="s">
        <v>235</v>
      </c>
      <c r="D72" s="6" t="s">
        <v>236</v>
      </c>
      <c r="E72" s="7" t="s">
        <v>18</v>
      </c>
      <c r="F72" s="6" t="s">
        <v>11</v>
      </c>
      <c r="G72" s="6">
        <v>18</v>
      </c>
      <c r="H72" s="8">
        <f>VLOOKUP(F72,'[1]LAXMI DISTRIBUTOR'!$C$4:$E$73,3,FALSE)</f>
        <v>111</v>
      </c>
      <c r="I72" s="8">
        <v>25</v>
      </c>
      <c r="J72" s="8"/>
      <c r="K72" s="8">
        <f t="shared" si="4"/>
        <v>2023</v>
      </c>
      <c r="L72" s="13" t="s">
        <v>58</v>
      </c>
    </row>
    <row r="73" spans="1:12">
      <c r="A73" s="10">
        <f t="shared" si="5"/>
        <v>69</v>
      </c>
      <c r="B73" s="6" t="s">
        <v>232</v>
      </c>
      <c r="C73" s="6" t="s">
        <v>237</v>
      </c>
      <c r="D73" s="6" t="s">
        <v>238</v>
      </c>
      <c r="E73" s="7" t="s">
        <v>18</v>
      </c>
      <c r="F73" s="6" t="s">
        <v>28</v>
      </c>
      <c r="G73" s="6">
        <v>17</v>
      </c>
      <c r="H73" s="8">
        <f>VLOOKUP(F73,'[1]LAXMI DISTRIBUTOR'!$C$4:$E$73,3,FALSE)</f>
        <v>110</v>
      </c>
      <c r="I73" s="8">
        <v>25</v>
      </c>
      <c r="J73" s="8"/>
      <c r="K73" s="8">
        <f t="shared" si="4"/>
        <v>1895</v>
      </c>
      <c r="L73" s="13" t="s">
        <v>123</v>
      </c>
    </row>
    <row r="74" spans="1:12">
      <c r="A74" s="10">
        <f t="shared" si="5"/>
        <v>70</v>
      </c>
      <c r="B74" s="6" t="s">
        <v>232</v>
      </c>
      <c r="C74" s="6" t="s">
        <v>239</v>
      </c>
      <c r="D74" s="6" t="s">
        <v>240</v>
      </c>
      <c r="E74" s="7" t="s">
        <v>18</v>
      </c>
      <c r="F74" s="6" t="s">
        <v>1</v>
      </c>
      <c r="G74" s="6">
        <v>5</v>
      </c>
      <c r="H74" s="8">
        <f>VLOOKUP(F74,'[1]LAXMI DISTRIBUTOR'!$C$4:$E$73,3,FALSE)</f>
        <v>90</v>
      </c>
      <c r="I74" s="8">
        <v>25</v>
      </c>
      <c r="J74" s="8">
        <f>G74*H74+I74</f>
        <v>475</v>
      </c>
      <c r="K74" s="8"/>
      <c r="L74" s="13" t="s">
        <v>44</v>
      </c>
    </row>
    <row r="75" spans="1:12">
      <c r="A75" s="10">
        <f t="shared" si="5"/>
        <v>71</v>
      </c>
      <c r="B75" s="6" t="s">
        <v>241</v>
      </c>
      <c r="C75" s="6" t="s">
        <v>242</v>
      </c>
      <c r="D75" s="6" t="s">
        <v>243</v>
      </c>
      <c r="E75" s="7" t="s">
        <v>18</v>
      </c>
      <c r="F75" s="6" t="s">
        <v>2</v>
      </c>
      <c r="G75" s="6">
        <v>9</v>
      </c>
      <c r="H75" s="8">
        <f>VLOOKUP(F75,'[1]LAXMI DISTRIBUTOR'!$C$4:$E$73,3,FALSE)</f>
        <v>90</v>
      </c>
      <c r="I75" s="8">
        <v>25</v>
      </c>
      <c r="J75" s="8"/>
      <c r="K75" s="8">
        <f>G75*H75+I75</f>
        <v>835</v>
      </c>
      <c r="L75" s="13" t="s">
        <v>36</v>
      </c>
    </row>
    <row r="76" spans="1:12">
      <c r="A76" s="10">
        <f t="shared" si="5"/>
        <v>72</v>
      </c>
      <c r="B76" s="6" t="s">
        <v>244</v>
      </c>
      <c r="C76" s="6" t="s">
        <v>245</v>
      </c>
      <c r="D76" s="6" t="s">
        <v>246</v>
      </c>
      <c r="E76" s="7" t="s">
        <v>18</v>
      </c>
      <c r="F76" s="6" t="s">
        <v>5</v>
      </c>
      <c r="G76" s="6">
        <v>15</v>
      </c>
      <c r="H76" s="8">
        <f>VLOOKUP(F76,'[1]LAXMI DISTRIBUTOR'!$C$4:$E$73,3,FALSE)</f>
        <v>98</v>
      </c>
      <c r="I76" s="8">
        <v>25</v>
      </c>
      <c r="J76" s="8"/>
      <c r="K76" s="8">
        <f>G76*H76+I76</f>
        <v>1495</v>
      </c>
      <c r="L76" s="13" t="s">
        <v>46</v>
      </c>
    </row>
    <row r="77" spans="1:12">
      <c r="A77" s="10">
        <f t="shared" si="5"/>
        <v>73</v>
      </c>
      <c r="B77" s="6" t="s">
        <v>244</v>
      </c>
      <c r="C77" s="6" t="s">
        <v>247</v>
      </c>
      <c r="D77" s="6" t="s">
        <v>248</v>
      </c>
      <c r="E77" s="7" t="s">
        <v>18</v>
      </c>
      <c r="F77" s="6" t="s">
        <v>6</v>
      </c>
      <c r="G77" s="6">
        <v>27</v>
      </c>
      <c r="H77" s="8">
        <f>VLOOKUP(F77,'[1]LAXMI DISTRIBUTOR'!$C$4:$E$73,3,FALSE)</f>
        <v>109</v>
      </c>
      <c r="I77" s="8">
        <v>25</v>
      </c>
      <c r="J77" s="8"/>
      <c r="K77" s="8">
        <f>G77*H77+I77</f>
        <v>2968</v>
      </c>
      <c r="L77" s="13" t="s">
        <v>94</v>
      </c>
    </row>
    <row r="78" spans="1:12">
      <c r="A78" s="10">
        <f t="shared" si="5"/>
        <v>74</v>
      </c>
      <c r="B78" s="6" t="s">
        <v>244</v>
      </c>
      <c r="C78" s="6" t="s">
        <v>249</v>
      </c>
      <c r="D78" s="6" t="s">
        <v>250</v>
      </c>
      <c r="E78" s="7" t="s">
        <v>18</v>
      </c>
      <c r="F78" s="6" t="s">
        <v>8</v>
      </c>
      <c r="G78" s="6">
        <v>5</v>
      </c>
      <c r="H78" s="8">
        <f>VLOOKUP(F78,'[1]LAXMI DISTRIBUTOR'!$C$4:$E$73,3,FALSE)</f>
        <v>142</v>
      </c>
      <c r="I78" s="8">
        <v>25</v>
      </c>
      <c r="J78" s="8">
        <f>G78*H78+I78</f>
        <v>735</v>
      </c>
      <c r="K78" s="8"/>
      <c r="L78" s="13" t="s">
        <v>41</v>
      </c>
    </row>
    <row r="79" spans="1:12">
      <c r="A79" s="10">
        <f t="shared" si="5"/>
        <v>75</v>
      </c>
      <c r="B79" s="6" t="s">
        <v>244</v>
      </c>
      <c r="C79" s="6" t="s">
        <v>251</v>
      </c>
      <c r="D79" s="6" t="s">
        <v>252</v>
      </c>
      <c r="E79" s="7" t="s">
        <v>18</v>
      </c>
      <c r="F79" s="6" t="s">
        <v>2</v>
      </c>
      <c r="G79" s="6">
        <v>7</v>
      </c>
      <c r="H79" s="8">
        <f>VLOOKUP(F79,'[1]LAXMI DISTRIBUTOR'!$C$4:$E$73,3,FALSE)</f>
        <v>90</v>
      </c>
      <c r="I79" s="8">
        <v>25</v>
      </c>
      <c r="J79" s="8">
        <f>G79*H79+I79</f>
        <v>655</v>
      </c>
      <c r="K79" s="8"/>
      <c r="L79" s="13" t="s">
        <v>36</v>
      </c>
    </row>
    <row r="80" spans="1:12">
      <c r="A80" s="10">
        <f t="shared" si="5"/>
        <v>76</v>
      </c>
      <c r="B80" s="6" t="s">
        <v>244</v>
      </c>
      <c r="C80" s="6" t="s">
        <v>253</v>
      </c>
      <c r="D80" s="6" t="s">
        <v>254</v>
      </c>
      <c r="E80" s="7" t="s">
        <v>18</v>
      </c>
      <c r="F80" s="6" t="s">
        <v>87</v>
      </c>
      <c r="G80" s="6">
        <v>9</v>
      </c>
      <c r="H80" s="8">
        <f>VLOOKUP(F80,'[1]LAXMI DISTRIBUTOR'!$C$4:$E$73,3,FALSE)</f>
        <v>106</v>
      </c>
      <c r="I80" s="8">
        <v>25</v>
      </c>
      <c r="J80" s="8"/>
      <c r="K80" s="8">
        <f t="shared" ref="K80:K88" si="6">G80*H80+I80</f>
        <v>979</v>
      </c>
      <c r="L80" s="13" t="s">
        <v>88</v>
      </c>
    </row>
    <row r="81" spans="1:12">
      <c r="A81" s="10">
        <f t="shared" si="5"/>
        <v>77</v>
      </c>
      <c r="B81" s="6" t="s">
        <v>255</v>
      </c>
      <c r="C81" s="6" t="s">
        <v>256</v>
      </c>
      <c r="D81" s="6" t="s">
        <v>257</v>
      </c>
      <c r="E81" s="7" t="s">
        <v>18</v>
      </c>
      <c r="F81" s="6" t="s">
        <v>106</v>
      </c>
      <c r="G81" s="6">
        <v>7</v>
      </c>
      <c r="H81" s="8">
        <f>VLOOKUP(F81,'[1]LAXMI DISTRIBUTOR'!$C$4:$E$73,3,FALSE)</f>
        <v>110</v>
      </c>
      <c r="I81" s="8">
        <v>25</v>
      </c>
      <c r="J81" s="8"/>
      <c r="K81" s="8">
        <f t="shared" si="6"/>
        <v>795</v>
      </c>
      <c r="L81" s="13" t="s">
        <v>107</v>
      </c>
    </row>
    <row r="82" spans="1:12">
      <c r="A82" s="10">
        <f t="shared" si="5"/>
        <v>78</v>
      </c>
      <c r="B82" s="6" t="s">
        <v>255</v>
      </c>
      <c r="C82" s="6" t="s">
        <v>258</v>
      </c>
      <c r="D82" s="6" t="s">
        <v>259</v>
      </c>
      <c r="E82" s="7" t="s">
        <v>18</v>
      </c>
      <c r="F82" s="6" t="s">
        <v>9</v>
      </c>
      <c r="G82" s="6">
        <v>14</v>
      </c>
      <c r="H82" s="8">
        <f>VLOOKUP(F82,'[1]LAXMI DISTRIBUTOR'!$C$4:$E$73,3,FALSE)</f>
        <v>117</v>
      </c>
      <c r="I82" s="8">
        <v>25</v>
      </c>
      <c r="J82" s="8"/>
      <c r="K82" s="8">
        <f t="shared" si="6"/>
        <v>1663</v>
      </c>
      <c r="L82" s="13" t="s">
        <v>178</v>
      </c>
    </row>
    <row r="83" spans="1:12">
      <c r="A83" s="10">
        <f t="shared" si="5"/>
        <v>79</v>
      </c>
      <c r="B83" s="6" t="s">
        <v>255</v>
      </c>
      <c r="C83" s="6" t="s">
        <v>260</v>
      </c>
      <c r="D83" s="6" t="s">
        <v>261</v>
      </c>
      <c r="E83" s="7" t="s">
        <v>18</v>
      </c>
      <c r="F83" s="6" t="s">
        <v>6</v>
      </c>
      <c r="G83" s="6">
        <v>7</v>
      </c>
      <c r="H83" s="8">
        <f>VLOOKUP(F83,'[1]LAXMI DISTRIBUTOR'!$C$4:$E$73,3,FALSE)</f>
        <v>109</v>
      </c>
      <c r="I83" s="8">
        <v>25</v>
      </c>
      <c r="J83" s="8"/>
      <c r="K83" s="8">
        <f t="shared" si="6"/>
        <v>788</v>
      </c>
      <c r="L83" s="13" t="s">
        <v>69</v>
      </c>
    </row>
    <row r="84" spans="1:12">
      <c r="A84" s="10">
        <f t="shared" si="5"/>
        <v>80</v>
      </c>
      <c r="B84" s="6" t="s">
        <v>255</v>
      </c>
      <c r="C84" s="6" t="s">
        <v>262</v>
      </c>
      <c r="D84" s="6" t="s">
        <v>263</v>
      </c>
      <c r="E84" s="7" t="s">
        <v>18</v>
      </c>
      <c r="F84" s="6" t="s">
        <v>63</v>
      </c>
      <c r="G84" s="6">
        <v>16</v>
      </c>
      <c r="H84" s="8">
        <f>VLOOKUP(F84,'[1]LAXMI DISTRIBUTOR'!$C$4:$E$73,3,FALSE)</f>
        <v>148</v>
      </c>
      <c r="I84" s="8">
        <v>25</v>
      </c>
      <c r="J84" s="8"/>
      <c r="K84" s="8">
        <f t="shared" si="6"/>
        <v>2393</v>
      </c>
      <c r="L84" s="13" t="s">
        <v>64</v>
      </c>
    </row>
    <row r="85" spans="1:12">
      <c r="A85" s="10">
        <f t="shared" si="5"/>
        <v>81</v>
      </c>
      <c r="B85" s="6" t="s">
        <v>255</v>
      </c>
      <c r="C85" s="6" t="s">
        <v>264</v>
      </c>
      <c r="D85" s="6" t="s">
        <v>265</v>
      </c>
      <c r="E85" s="7" t="s">
        <v>18</v>
      </c>
      <c r="F85" s="6" t="s">
        <v>5</v>
      </c>
      <c r="G85" s="6">
        <v>8</v>
      </c>
      <c r="H85" s="8">
        <f>VLOOKUP(F85,'[1]LAXMI DISTRIBUTOR'!$C$4:$E$73,3,FALSE)</f>
        <v>98</v>
      </c>
      <c r="I85" s="8">
        <v>25</v>
      </c>
      <c r="J85" s="8"/>
      <c r="K85" s="8">
        <f t="shared" si="6"/>
        <v>809</v>
      </c>
      <c r="L85" s="13" t="s">
        <v>46</v>
      </c>
    </row>
    <row r="86" spans="1:12">
      <c r="A86" s="10">
        <f t="shared" si="5"/>
        <v>82</v>
      </c>
      <c r="B86" s="6" t="s">
        <v>266</v>
      </c>
      <c r="C86" s="6" t="s">
        <v>267</v>
      </c>
      <c r="D86" s="6" t="s">
        <v>268</v>
      </c>
      <c r="E86" s="7" t="s">
        <v>18</v>
      </c>
      <c r="F86" s="6" t="s">
        <v>10</v>
      </c>
      <c r="G86" s="6">
        <v>14</v>
      </c>
      <c r="H86" s="8">
        <f>VLOOKUP(F86,'[1]LAXMI DISTRIBUTOR'!$C$4:$E$73,3,FALSE)</f>
        <v>97</v>
      </c>
      <c r="I86" s="8">
        <v>25</v>
      </c>
      <c r="J86" s="8"/>
      <c r="K86" s="8">
        <f t="shared" si="6"/>
        <v>1383</v>
      </c>
      <c r="L86" s="13" t="s">
        <v>76</v>
      </c>
    </row>
    <row r="87" spans="1:12">
      <c r="A87" s="10">
        <f t="shared" si="5"/>
        <v>83</v>
      </c>
      <c r="B87" s="6" t="s">
        <v>266</v>
      </c>
      <c r="C87" s="6" t="s">
        <v>269</v>
      </c>
      <c r="D87" s="6" t="s">
        <v>270</v>
      </c>
      <c r="E87" s="7" t="s">
        <v>18</v>
      </c>
      <c r="F87" s="6" t="s">
        <v>7</v>
      </c>
      <c r="G87" s="6">
        <v>10</v>
      </c>
      <c r="H87" s="8">
        <f>VLOOKUP(F87,'[1]LAXMI DISTRIBUTOR'!$C$4:$E$73,3,FALSE)</f>
        <v>110</v>
      </c>
      <c r="I87" s="8">
        <v>25</v>
      </c>
      <c r="J87" s="8"/>
      <c r="K87" s="8">
        <f t="shared" si="6"/>
        <v>1125</v>
      </c>
      <c r="L87" s="13" t="s">
        <v>49</v>
      </c>
    </row>
    <row r="88" spans="1:12">
      <c r="A88" s="10">
        <f t="shared" si="5"/>
        <v>84</v>
      </c>
      <c r="B88" s="6" t="s">
        <v>266</v>
      </c>
      <c r="C88" s="6" t="s">
        <v>271</v>
      </c>
      <c r="D88" s="6" t="s">
        <v>272</v>
      </c>
      <c r="E88" s="7" t="s">
        <v>18</v>
      </c>
      <c r="F88" s="6" t="s">
        <v>27</v>
      </c>
      <c r="G88" s="6">
        <v>31</v>
      </c>
      <c r="H88" s="8">
        <f>VLOOKUP(F88,'[1]LAXMI DISTRIBUTOR'!$C$4:$E$73,3,FALSE)</f>
        <v>111</v>
      </c>
      <c r="I88" s="8">
        <v>25</v>
      </c>
      <c r="J88" s="8"/>
      <c r="K88" s="8">
        <f t="shared" si="6"/>
        <v>3466</v>
      </c>
      <c r="L88" s="13" t="s">
        <v>42</v>
      </c>
    </row>
    <row r="89" spans="1:12">
      <c r="A89" s="34" t="s">
        <v>30</v>
      </c>
      <c r="B89" s="34"/>
      <c r="C89" s="34"/>
      <c r="D89" s="34"/>
      <c r="E89" s="34"/>
      <c r="F89" s="34"/>
      <c r="G89" s="34"/>
      <c r="H89" s="34"/>
      <c r="I89" s="34"/>
      <c r="J89" s="14">
        <f>SUM(J5:J88)</f>
        <v>10023</v>
      </c>
      <c r="K89" s="14">
        <f>SUM(K5:K88)</f>
        <v>97002</v>
      </c>
      <c r="L89" s="15"/>
    </row>
    <row r="90" spans="1:12">
      <c r="A90" s="34" t="s">
        <v>273</v>
      </c>
      <c r="B90" s="34"/>
      <c r="C90" s="34"/>
      <c r="D90" s="34"/>
      <c r="E90" s="34"/>
      <c r="F90" s="34"/>
      <c r="G90" s="34"/>
      <c r="H90" s="34"/>
      <c r="I90" s="34"/>
      <c r="J90" s="35">
        <f>J89+K89</f>
        <v>107025</v>
      </c>
      <c r="K90" s="36"/>
      <c r="L90" s="15"/>
    </row>
    <row r="91" spans="1:12" ht="15.75" thickBot="1">
      <c r="A91" s="4"/>
      <c r="B91"/>
      <c r="C91"/>
      <c r="D91"/>
      <c r="E91"/>
      <c r="F91"/>
      <c r="G91" s="9">
        <f>SUM(G5:G88)</f>
        <v>961</v>
      </c>
      <c r="H91" s="5"/>
      <c r="I91" s="5"/>
      <c r="J91" s="5"/>
      <c r="K91" s="5"/>
      <c r="L91"/>
    </row>
    <row r="92" spans="1:12" s="2" customFormat="1" ht="30" customHeight="1" thickBot="1">
      <c r="A92" s="29" t="s">
        <v>35</v>
      </c>
      <c r="B92" s="30"/>
      <c r="C92" s="30"/>
      <c r="D92" s="30"/>
      <c r="E92" s="30"/>
      <c r="F92" s="30"/>
      <c r="G92" s="30"/>
      <c r="H92" s="30"/>
      <c r="I92" s="30"/>
      <c r="J92" s="30"/>
      <c r="K92" s="31"/>
    </row>
    <row r="93" spans="1:12" s="2" customFormat="1" ht="30" customHeight="1" thickBot="1">
      <c r="A93" s="16" t="s">
        <v>0</v>
      </c>
      <c r="B93" s="17"/>
      <c r="C93" s="17"/>
      <c r="D93" s="17"/>
      <c r="E93" s="17"/>
      <c r="F93" s="17"/>
      <c r="G93" s="17"/>
      <c r="H93" s="17"/>
      <c r="I93" s="17"/>
      <c r="J93" s="17"/>
      <c r="K93" s="18"/>
    </row>
  </sheetData>
  <sortState ref="B4:K103">
    <sortCondition ref="B4:B103"/>
    <sortCondition ref="C4:C103"/>
  </sortState>
  <mergeCells count="10">
    <mergeCell ref="A93:K93"/>
    <mergeCell ref="H1:K1"/>
    <mergeCell ref="H2:K2"/>
    <mergeCell ref="A2:G2"/>
    <mergeCell ref="A1:G1"/>
    <mergeCell ref="A92:K92"/>
    <mergeCell ref="J3:K3"/>
    <mergeCell ref="A89:I89"/>
    <mergeCell ref="A90:I90"/>
    <mergeCell ref="J90:K90"/>
  </mergeCells>
  <conditionalFormatting sqref="C3:C91">
    <cfRule type="duplicateValues" dxfId="0" priority="11"/>
  </conditionalFormatting>
  <pageMargins left="0.15748031496062992" right="0.15748031496062992" top="0.47244094488188981" bottom="0.62992125984251968" header="0.31496062992125984" footer="0.27559055118110237"/>
  <pageSetup paperSize="9" scale="95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2024-03-04T15:11:22Z</cp:lastPrinted>
  <dcterms:created xsi:type="dcterms:W3CDTF">2022-12-05T08:03:52Z</dcterms:created>
  <dcterms:modified xsi:type="dcterms:W3CDTF">2024-03-07T10:12:37Z</dcterms:modified>
</cp:coreProperties>
</file>