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5" i="1"/>
  <c r="K5"/>
  <c r="K6"/>
  <c r="K7"/>
  <c r="K8"/>
  <c r="K9"/>
  <c r="K10"/>
  <c r="K11"/>
  <c r="K12"/>
  <c r="K13"/>
  <c r="K14"/>
  <c r="K4"/>
  <c r="I5"/>
  <c r="I6"/>
  <c r="I8"/>
  <c r="I10"/>
  <c r="I12"/>
  <c r="I13"/>
  <c r="I14"/>
</calcChain>
</file>

<file path=xl/sharedStrings.xml><?xml version="1.0" encoding="utf-8"?>
<sst xmlns="http://schemas.openxmlformats.org/spreadsheetml/2006/main" count="84" uniqueCount="60">
  <si>
    <t>Invoice
PRAGATI LOGISTICS,SAMANTA SAHI KHUNTIA LANE,8984191006
GST :21AGHPB9356M1Z9</t>
  </si>
  <si>
    <t>DATE</t>
  </si>
  <si>
    <t xml:space="preserve">PRODUCT </t>
  </si>
  <si>
    <t>CASE</t>
  </si>
  <si>
    <t>RATE</t>
  </si>
  <si>
    <t>LR</t>
  </si>
  <si>
    <t>AMOUNT</t>
  </si>
  <si>
    <t>03/5/2024</t>
  </si>
  <si>
    <t>18</t>
  </si>
  <si>
    <t>PHenyle .</t>
  </si>
  <si>
    <t>08/5/2024</t>
  </si>
  <si>
    <t>19</t>
  </si>
  <si>
    <t>13/5/2024</t>
  </si>
  <si>
    <t>20</t>
  </si>
  <si>
    <t>14/5/2024</t>
  </si>
  <si>
    <t>23</t>
  </si>
  <si>
    <t>PHENYLE</t>
  </si>
  <si>
    <t>21</t>
  </si>
  <si>
    <t>21/5/2024</t>
  </si>
  <si>
    <t>24</t>
  </si>
  <si>
    <t>23/5/2024</t>
  </si>
  <si>
    <t>27/5/2024</t>
  </si>
  <si>
    <t>28</t>
  </si>
  <si>
    <t>28/5/2024</t>
  </si>
  <si>
    <t>29</t>
  </si>
  <si>
    <t>31/5/2024</t>
  </si>
  <si>
    <t>32</t>
  </si>
  <si>
    <t>31</t>
  </si>
  <si>
    <t>GST to be paid by Consignor under Reverse Charge Mechanism (RCM) as per GST</t>
  </si>
  <si>
    <t>Declaration � Kindly verify and confirm before 06/20/2024 00:00:00</t>
  </si>
  <si>
    <t>Thanking you for your business.
PRAGATI LOGISTICS</t>
  </si>
  <si>
    <t xml:space="preserve">TO, 
HORSE CHEM  INC
Address: HOLDING NO. 912/F, WARD NO. 2/9, SRIVIHAR COLONY,TULASIPUR-753008 ODISHA,9437030787
GST No:21AWBPP7227K1ZI
</t>
  </si>
  <si>
    <t>SL</t>
  </si>
  <si>
    <t>LR NO</t>
  </si>
  <si>
    <t>INV NO</t>
  </si>
  <si>
    <t>MALKANGIRI</t>
  </si>
  <si>
    <t>BERHAMPUR</t>
  </si>
  <si>
    <t>ANGUL</t>
  </si>
  <si>
    <t>PANIKOILI</t>
  </si>
  <si>
    <t>KAMAKHYANAGAR</t>
  </si>
  <si>
    <t>KORAPUT</t>
  </si>
  <si>
    <t>BHANJANAGAR</t>
  </si>
  <si>
    <t>DHARMAGARH</t>
  </si>
  <si>
    <t>SORO</t>
  </si>
  <si>
    <t>CTC</t>
  </si>
  <si>
    <t>FROM</t>
  </si>
  <si>
    <t>TO</t>
  </si>
  <si>
    <t>(RUPEES TWELVE THOUSAND THREE HUNDRED FOURTY SEVEN ONLY)</t>
  </si>
  <si>
    <t>Bill Date:05/31/2024
Bill #:Inv-6823/24-25
TotalAmount:12347.00</t>
  </si>
  <si>
    <t>PL/JA/02623</t>
  </si>
  <si>
    <t>PL/JA/02957</t>
  </si>
  <si>
    <t>PL/JA/03179</t>
  </si>
  <si>
    <t>PL/JA/03263</t>
  </si>
  <si>
    <t>PL/JA/03300</t>
  </si>
  <si>
    <t>PL/JA/03860</t>
  </si>
  <si>
    <t>PL/JA/04001</t>
  </si>
  <si>
    <t>PL/JA/04417</t>
  </si>
  <si>
    <t>PL/JA/04398</t>
  </si>
  <si>
    <t>PL/JA/04747</t>
  </si>
  <si>
    <t>PL/JA/04754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</si>
</sst>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114300</xdr:rowOff>
    </xdr:from>
    <xdr:to>
      <xdr:col>5</xdr:col>
      <xdr:colOff>1171575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14300"/>
          <a:ext cx="35147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APRIL/HORSE%20CHEM%20IN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SIMILIGUDA</v>
          </cell>
          <cell r="G4">
            <v>60</v>
          </cell>
          <cell r="H4">
            <v>45</v>
          </cell>
        </row>
        <row r="5">
          <cell r="F5" t="str">
            <v>KAMAKHYANAGAR</v>
          </cell>
          <cell r="G5">
            <v>31</v>
          </cell>
          <cell r="H5">
            <v>26</v>
          </cell>
        </row>
        <row r="6">
          <cell r="F6" t="str">
            <v>BARPALI</v>
          </cell>
          <cell r="G6">
            <v>18</v>
          </cell>
          <cell r="H6">
            <v>50</v>
          </cell>
        </row>
        <row r="7">
          <cell r="F7" t="str">
            <v>TALCHER</v>
          </cell>
          <cell r="G7">
            <v>30</v>
          </cell>
          <cell r="H7">
            <v>26</v>
          </cell>
        </row>
        <row r="8">
          <cell r="F8" t="str">
            <v>ANGUL</v>
          </cell>
          <cell r="G8">
            <v>46</v>
          </cell>
          <cell r="H8">
            <v>26</v>
          </cell>
        </row>
        <row r="9">
          <cell r="F9" t="str">
            <v>ANGUL</v>
          </cell>
          <cell r="G9">
            <v>20</v>
          </cell>
          <cell r="H9">
            <v>26</v>
          </cell>
        </row>
        <row r="10">
          <cell r="F10" t="str">
            <v>SIMILIGUDA</v>
          </cell>
          <cell r="G10">
            <v>33</v>
          </cell>
          <cell r="H10">
            <v>45</v>
          </cell>
        </row>
        <row r="11">
          <cell r="F11" t="str">
            <v>SIMULIA</v>
          </cell>
          <cell r="G11">
            <v>10</v>
          </cell>
          <cell r="H11">
            <v>45</v>
          </cell>
        </row>
        <row r="12">
          <cell r="F12" t="str">
            <v>BHANJANAGAR</v>
          </cell>
          <cell r="G12">
            <v>50</v>
          </cell>
          <cell r="H12">
            <v>40</v>
          </cell>
        </row>
        <row r="13">
          <cell r="F13" t="str">
            <v>SORO</v>
          </cell>
          <cell r="G13">
            <v>34</v>
          </cell>
          <cell r="H13">
            <v>26</v>
          </cell>
        </row>
        <row r="14">
          <cell r="F14" t="str">
            <v>SIMILIGUDA</v>
          </cell>
          <cell r="G14">
            <v>50</v>
          </cell>
          <cell r="H14">
            <v>45</v>
          </cell>
        </row>
        <row r="15">
          <cell r="F15" t="str">
            <v>SIMILIGUDA</v>
          </cell>
          <cell r="G15">
            <v>55</v>
          </cell>
          <cell r="H15">
            <v>45</v>
          </cell>
        </row>
        <row r="16">
          <cell r="F16" t="str">
            <v>PURI</v>
          </cell>
          <cell r="G16">
            <v>30</v>
          </cell>
          <cell r="H16">
            <v>26</v>
          </cell>
        </row>
        <row r="17">
          <cell r="F17" t="str">
            <v>BALIKUDA</v>
          </cell>
          <cell r="G17">
            <v>29</v>
          </cell>
          <cell r="H17">
            <v>26</v>
          </cell>
        </row>
        <row r="18">
          <cell r="F18" t="str">
            <v>BERHAMPUR</v>
          </cell>
          <cell r="G18">
            <v>30</v>
          </cell>
          <cell r="H18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L9" sqref="L9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9.5703125" style="1" bestFit="1" customWidth="1"/>
    <col min="8" max="8" width="5.42578125" style="1" bestFit="1" customWidth="1"/>
    <col min="9" max="10" width="5.5703125" style="1" bestFit="1" customWidth="1"/>
    <col min="11" max="11" width="9.42578125" style="1" bestFit="1" customWidth="1"/>
    <col min="12" max="16384" width="9.140625" style="1"/>
  </cols>
  <sheetData>
    <row r="1" spans="1:11" ht="90" customHeight="1">
      <c r="A1" s="10"/>
      <c r="B1" s="10"/>
      <c r="C1" s="10"/>
      <c r="D1" s="10"/>
      <c r="E1" s="10"/>
      <c r="F1" s="10"/>
      <c r="G1" s="10"/>
      <c r="H1" s="9" t="s">
        <v>0</v>
      </c>
      <c r="I1" s="9"/>
      <c r="J1" s="9"/>
      <c r="K1" s="9"/>
    </row>
    <row r="2" spans="1:11" ht="90" customHeight="1">
      <c r="A2" s="10" t="s">
        <v>31</v>
      </c>
      <c r="B2" s="10"/>
      <c r="C2" s="10"/>
      <c r="D2" s="10"/>
      <c r="E2" s="10"/>
      <c r="F2" s="10"/>
      <c r="G2" s="10"/>
      <c r="H2" s="9" t="s">
        <v>48</v>
      </c>
      <c r="I2" s="9"/>
      <c r="J2" s="9"/>
      <c r="K2" s="9"/>
    </row>
    <row r="3" spans="1:11" s="6" customFormat="1" ht="22.5" customHeight="1">
      <c r="A3" s="5" t="s">
        <v>32</v>
      </c>
      <c r="B3" s="5" t="s">
        <v>1</v>
      </c>
      <c r="C3" s="5" t="s">
        <v>33</v>
      </c>
      <c r="D3" s="5" t="s">
        <v>34</v>
      </c>
      <c r="E3" s="5" t="s">
        <v>45</v>
      </c>
      <c r="F3" s="5" t="s">
        <v>46</v>
      </c>
      <c r="G3" s="5" t="s">
        <v>2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>
      <c r="A4" s="2">
        <v>1</v>
      </c>
      <c r="B4" s="14" t="s">
        <v>7</v>
      </c>
      <c r="C4" s="14" t="s">
        <v>49</v>
      </c>
      <c r="D4" s="14" t="s">
        <v>8</v>
      </c>
      <c r="E4" s="16" t="s">
        <v>44</v>
      </c>
      <c r="F4" s="2" t="s">
        <v>35</v>
      </c>
      <c r="G4" s="2" t="s">
        <v>9</v>
      </c>
      <c r="H4" s="2">
        <v>40</v>
      </c>
      <c r="I4" s="3">
        <v>60</v>
      </c>
      <c r="J4" s="3">
        <v>20</v>
      </c>
      <c r="K4" s="15">
        <f>H4*I4+J4</f>
        <v>2420</v>
      </c>
    </row>
    <row r="5" spans="1:11">
      <c r="A5" s="2">
        <v>2</v>
      </c>
      <c r="B5" s="14" t="s">
        <v>10</v>
      </c>
      <c r="C5" s="14" t="s">
        <v>50</v>
      </c>
      <c r="D5" s="14" t="s">
        <v>11</v>
      </c>
      <c r="E5" s="7" t="s">
        <v>44</v>
      </c>
      <c r="F5" s="2" t="s">
        <v>36</v>
      </c>
      <c r="G5" s="2" t="s">
        <v>9</v>
      </c>
      <c r="H5" s="2">
        <v>37</v>
      </c>
      <c r="I5" s="3">
        <f>VLOOKUP(F5,[1]Invoice!$F$4:$H$18,3,FALSE)</f>
        <v>26</v>
      </c>
      <c r="J5" s="3">
        <v>20</v>
      </c>
      <c r="K5" s="3">
        <f t="shared" ref="K5:K14" si="0">H5*I5+J5</f>
        <v>982</v>
      </c>
    </row>
    <row r="6" spans="1:11">
      <c r="A6" s="2">
        <v>3</v>
      </c>
      <c r="B6" s="14" t="s">
        <v>12</v>
      </c>
      <c r="C6" s="14" t="s">
        <v>51</v>
      </c>
      <c r="D6" s="14" t="s">
        <v>13</v>
      </c>
      <c r="E6" s="7" t="s">
        <v>44</v>
      </c>
      <c r="F6" s="2" t="s">
        <v>37</v>
      </c>
      <c r="G6" s="2" t="s">
        <v>9</v>
      </c>
      <c r="H6" s="2">
        <v>50</v>
      </c>
      <c r="I6" s="3">
        <f>VLOOKUP(F6,[1]Invoice!$F$4:$H$18,3,FALSE)</f>
        <v>26</v>
      </c>
      <c r="J6" s="3">
        <v>20</v>
      </c>
      <c r="K6" s="3">
        <f t="shared" si="0"/>
        <v>1320</v>
      </c>
    </row>
    <row r="7" spans="1:11">
      <c r="A7" s="2">
        <v>4</v>
      </c>
      <c r="B7" s="14" t="s">
        <v>14</v>
      </c>
      <c r="C7" s="14" t="s">
        <v>52</v>
      </c>
      <c r="D7" s="14" t="s">
        <v>15</v>
      </c>
      <c r="E7" s="7" t="s">
        <v>44</v>
      </c>
      <c r="F7" s="2" t="s">
        <v>38</v>
      </c>
      <c r="G7" s="2" t="s">
        <v>16</v>
      </c>
      <c r="H7" s="2">
        <v>29</v>
      </c>
      <c r="I7" s="3">
        <v>26</v>
      </c>
      <c r="J7" s="3">
        <v>20</v>
      </c>
      <c r="K7" s="3">
        <f t="shared" si="0"/>
        <v>774</v>
      </c>
    </row>
    <row r="8" spans="1:11">
      <c r="A8" s="2">
        <v>5</v>
      </c>
      <c r="B8" s="14" t="s">
        <v>14</v>
      </c>
      <c r="C8" s="14" t="s">
        <v>53</v>
      </c>
      <c r="D8" s="14" t="s">
        <v>17</v>
      </c>
      <c r="E8" s="7" t="s">
        <v>44</v>
      </c>
      <c r="F8" s="2" t="s">
        <v>39</v>
      </c>
      <c r="G8" s="2" t="s">
        <v>9</v>
      </c>
      <c r="H8" s="2">
        <v>20</v>
      </c>
      <c r="I8" s="3">
        <f>VLOOKUP(F8,[1]Invoice!$F$4:$H$18,3,FALSE)</f>
        <v>26</v>
      </c>
      <c r="J8" s="3">
        <v>20</v>
      </c>
      <c r="K8" s="3">
        <f t="shared" si="0"/>
        <v>540</v>
      </c>
    </row>
    <row r="9" spans="1:11">
      <c r="A9" s="2">
        <v>6</v>
      </c>
      <c r="B9" s="14" t="s">
        <v>18</v>
      </c>
      <c r="C9" s="14" t="s">
        <v>54</v>
      </c>
      <c r="D9" s="14" t="s">
        <v>19</v>
      </c>
      <c r="E9" s="7" t="s">
        <v>44</v>
      </c>
      <c r="F9" s="2" t="s">
        <v>40</v>
      </c>
      <c r="G9" s="2" t="s">
        <v>9</v>
      </c>
      <c r="H9" s="2">
        <v>35</v>
      </c>
      <c r="I9" s="3">
        <v>45</v>
      </c>
      <c r="J9" s="3">
        <v>20</v>
      </c>
      <c r="K9" s="3">
        <f t="shared" si="0"/>
        <v>1595</v>
      </c>
    </row>
    <row r="10" spans="1:11">
      <c r="A10" s="2">
        <v>7</v>
      </c>
      <c r="B10" s="14" t="s">
        <v>20</v>
      </c>
      <c r="C10" s="14" t="s">
        <v>55</v>
      </c>
      <c r="D10" s="14" t="s">
        <v>19</v>
      </c>
      <c r="E10" s="7" t="s">
        <v>44</v>
      </c>
      <c r="F10" s="2" t="s">
        <v>41</v>
      </c>
      <c r="G10" s="2" t="s">
        <v>9</v>
      </c>
      <c r="H10" s="2">
        <v>50</v>
      </c>
      <c r="I10" s="3">
        <f>VLOOKUP(F10,[1]Invoice!$F$4:$H$18,3,FALSE)</f>
        <v>40</v>
      </c>
      <c r="J10" s="3">
        <v>20</v>
      </c>
      <c r="K10" s="3">
        <f t="shared" si="0"/>
        <v>2020</v>
      </c>
    </row>
    <row r="11" spans="1:11">
      <c r="A11" s="2">
        <v>8</v>
      </c>
      <c r="B11" s="14" t="s">
        <v>21</v>
      </c>
      <c r="C11" s="14" t="s">
        <v>56</v>
      </c>
      <c r="D11" s="14" t="s">
        <v>22</v>
      </c>
      <c r="E11" s="7" t="s">
        <v>44</v>
      </c>
      <c r="F11" s="2" t="s">
        <v>42</v>
      </c>
      <c r="G11" s="2" t="s">
        <v>9</v>
      </c>
      <c r="H11" s="2">
        <v>20</v>
      </c>
      <c r="I11" s="3">
        <v>45</v>
      </c>
      <c r="J11" s="3">
        <v>20</v>
      </c>
      <c r="K11" s="3">
        <f t="shared" si="0"/>
        <v>920</v>
      </c>
    </row>
    <row r="12" spans="1:11">
      <c r="A12" s="2">
        <v>9</v>
      </c>
      <c r="B12" s="14" t="s">
        <v>23</v>
      </c>
      <c r="C12" s="14" t="s">
        <v>57</v>
      </c>
      <c r="D12" s="14" t="s">
        <v>24</v>
      </c>
      <c r="E12" s="7" t="s">
        <v>44</v>
      </c>
      <c r="F12" s="2" t="s">
        <v>39</v>
      </c>
      <c r="G12" s="2" t="s">
        <v>9</v>
      </c>
      <c r="H12" s="2">
        <v>16</v>
      </c>
      <c r="I12" s="3">
        <f>VLOOKUP(F12,[1]Invoice!$F$4:$H$18,3,FALSE)</f>
        <v>26</v>
      </c>
      <c r="J12" s="3">
        <v>20</v>
      </c>
      <c r="K12" s="3">
        <f t="shared" si="0"/>
        <v>436</v>
      </c>
    </row>
    <row r="13" spans="1:11">
      <c r="A13" s="2">
        <v>10</v>
      </c>
      <c r="B13" s="14" t="s">
        <v>25</v>
      </c>
      <c r="C13" s="14" t="s">
        <v>58</v>
      </c>
      <c r="D13" s="14" t="s">
        <v>26</v>
      </c>
      <c r="E13" s="7" t="s">
        <v>44</v>
      </c>
      <c r="F13" s="2" t="s">
        <v>39</v>
      </c>
      <c r="G13" s="2" t="s">
        <v>9</v>
      </c>
      <c r="H13" s="2">
        <v>20</v>
      </c>
      <c r="I13" s="3">
        <f>VLOOKUP(F13,[1]Invoice!$F$4:$H$18,3,FALSE)</f>
        <v>26</v>
      </c>
      <c r="J13" s="3">
        <v>20</v>
      </c>
      <c r="K13" s="3">
        <f t="shared" si="0"/>
        <v>540</v>
      </c>
    </row>
    <row r="14" spans="1:11">
      <c r="A14" s="14">
        <v>11</v>
      </c>
      <c r="B14" s="14" t="s">
        <v>25</v>
      </c>
      <c r="C14" s="14" t="s">
        <v>59</v>
      </c>
      <c r="D14" s="14" t="s">
        <v>27</v>
      </c>
      <c r="E14" s="7" t="s">
        <v>44</v>
      </c>
      <c r="F14" s="2" t="s">
        <v>43</v>
      </c>
      <c r="G14" s="2" t="s">
        <v>9</v>
      </c>
      <c r="H14" s="2">
        <v>30</v>
      </c>
      <c r="I14" s="3">
        <f>VLOOKUP(F14,[1]Invoice!$F$4:$H$18,3,FALSE)</f>
        <v>26</v>
      </c>
      <c r="J14" s="3">
        <v>20</v>
      </c>
      <c r="K14" s="3">
        <f t="shared" si="0"/>
        <v>800</v>
      </c>
    </row>
    <row r="15" spans="1:11">
      <c r="A15" s="11" t="s">
        <v>47</v>
      </c>
      <c r="B15" s="12"/>
      <c r="C15" s="12"/>
      <c r="D15" s="12"/>
      <c r="E15" s="12"/>
      <c r="F15" s="12"/>
      <c r="G15" s="12"/>
      <c r="H15" s="12"/>
      <c r="I15" s="12"/>
      <c r="J15" s="13"/>
      <c r="K15" s="8">
        <f>SUM(K4:K14)</f>
        <v>12347</v>
      </c>
    </row>
    <row r="16" spans="1:11" s="4" customFormat="1">
      <c r="A16" s="9" t="s">
        <v>28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s="4" customFormat="1">
      <c r="A17" s="9" t="s">
        <v>29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s="4" customFormat="1" ht="30" customHeight="1">
      <c r="A18" s="10" t="s">
        <v>30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s="4" customFormat="1"/>
    <row r="20" spans="1:11" s="4" customFormat="1"/>
  </sheetData>
  <mergeCells count="44">
    <mergeCell ref="A1:G1"/>
    <mergeCell ref="A2:G2"/>
    <mergeCell ref="K4"/>
    <mergeCell ref="B5"/>
    <mergeCell ref="C5"/>
    <mergeCell ref="D5"/>
    <mergeCell ref="B4"/>
    <mergeCell ref="C4"/>
    <mergeCell ref="D4"/>
    <mergeCell ref="E4"/>
    <mergeCell ref="B7"/>
    <mergeCell ref="C7"/>
    <mergeCell ref="D7"/>
    <mergeCell ref="B6"/>
    <mergeCell ref="C6"/>
    <mergeCell ref="D6"/>
    <mergeCell ref="B9"/>
    <mergeCell ref="C9"/>
    <mergeCell ref="D9"/>
    <mergeCell ref="B8"/>
    <mergeCell ref="C8"/>
    <mergeCell ref="D8"/>
    <mergeCell ref="B11"/>
    <mergeCell ref="C11"/>
    <mergeCell ref="D11"/>
    <mergeCell ref="B10"/>
    <mergeCell ref="C10"/>
    <mergeCell ref="D10"/>
    <mergeCell ref="A17:K17"/>
    <mergeCell ref="A18:K18"/>
    <mergeCell ref="A15:J15"/>
    <mergeCell ref="H1:K1"/>
    <mergeCell ref="H2:K2"/>
    <mergeCell ref="A16:K16"/>
    <mergeCell ref="A14"/>
    <mergeCell ref="B14"/>
    <mergeCell ref="C14"/>
    <mergeCell ref="D14"/>
    <mergeCell ref="B13"/>
    <mergeCell ref="C13"/>
    <mergeCell ref="D13"/>
    <mergeCell ref="B12"/>
    <mergeCell ref="C12"/>
    <mergeCell ref="D12"/>
  </mergeCells>
  <conditionalFormatting sqref="C1:C1048576">
    <cfRule type="duplicateValues" dxfId="0" priority="1"/>
  </conditionalFormatting>
  <pageMargins left="0.34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2024-06-06T07:15:42Z</cp:lastPrinted>
  <dcterms:created xsi:type="dcterms:W3CDTF">2024-06-04T07:47:27Z</dcterms:created>
  <dcterms:modified xsi:type="dcterms:W3CDTF">2024-06-06T07:15:44Z</dcterms:modified>
</cp:coreProperties>
</file>