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  <c r="I5"/>
  <c r="I6"/>
  <c r="I7"/>
  <c r="I8"/>
  <c r="I9"/>
  <c r="I10"/>
  <c r="I4"/>
</calcChain>
</file>

<file path=xl/sharedStrings.xml><?xml version="1.0" encoding="utf-8"?>
<sst xmlns="http://schemas.openxmlformats.org/spreadsheetml/2006/main" count="52" uniqueCount="43">
  <si>
    <t>06/5/2025</t>
  </si>
  <si>
    <t>30163</t>
  </si>
  <si>
    <t>13/5/2025</t>
  </si>
  <si>
    <t>0195</t>
  </si>
  <si>
    <t>12/5/2025</t>
  </si>
  <si>
    <t>30199</t>
  </si>
  <si>
    <t>0201</t>
  </si>
  <si>
    <t>20/5/2025</t>
  </si>
  <si>
    <t>0213</t>
  </si>
  <si>
    <t>16/5/2025</t>
  </si>
  <si>
    <t>0223</t>
  </si>
  <si>
    <t>23/5/2025</t>
  </si>
  <si>
    <t>246</t>
  </si>
  <si>
    <t>SL</t>
  </si>
  <si>
    <t>DATE</t>
  </si>
  <si>
    <t>LR NO</t>
  </si>
  <si>
    <t>JA/02495</t>
  </si>
  <si>
    <t>JA/02986</t>
  </si>
  <si>
    <t>JA/03024</t>
  </si>
  <si>
    <t>JA/03093</t>
  </si>
  <si>
    <t>JA/03407</t>
  </si>
  <si>
    <t>JA/03461</t>
  </si>
  <si>
    <t>JA/03690</t>
  </si>
  <si>
    <t>BANTALA</t>
  </si>
  <si>
    <t>UMERKOT</t>
  </si>
  <si>
    <t>JAJPUR TOWN</t>
  </si>
  <si>
    <t>KEONJHAR</t>
  </si>
  <si>
    <t>KHURDA</t>
  </si>
  <si>
    <t>CTC</t>
  </si>
  <si>
    <t>FROM</t>
  </si>
  <si>
    <t>TO</t>
  </si>
  <si>
    <t>WEIGHT</t>
  </si>
  <si>
    <t>CASE</t>
  </si>
  <si>
    <t>INV NO</t>
  </si>
  <si>
    <t>INVOICE
PRAGATI LOGISTICS,SAMANTA SAHI KHUNTIA LANE,8984191006
GST No:21AGHPB9356M1Z9</t>
  </si>
  <si>
    <t xml:space="preserve">HPM CHEMICALS AND FERTILIZERS LIMITED
Address:Ashutosh Vihar Apartment A-105  Ravi Talkies Road Bhubaneswar 751002 ,9438092464
GST No:21AAACH0623D1ZK
</t>
  </si>
  <si>
    <t>RATE</t>
  </si>
  <si>
    <t>LR.CH.</t>
  </si>
  <si>
    <t>AMOUNT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</si>
  <si>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</si>
  <si>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</si>
  <si>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(RUPEES TWELVE THOUSAND SEVEN HUNDRED FOURTY SEVEN ONLY)</t>
  </si>
  <si>
    <t xml:space="preserve">Bill Date : 31/05/2025
Bill NO : 7211
Total Amount : 12747.00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</si>
</sst>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7</xdr:col>
      <xdr:colOff>352425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42291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8.28515625" bestFit="1" customWidth="1"/>
    <col min="9" max="9" width="7.42578125" customWidth="1"/>
    <col min="10" max="10" width="7.85546875" customWidth="1"/>
    <col min="11" max="11" width="9.85546875" customWidth="1"/>
  </cols>
  <sheetData>
    <row r="1" spans="1:11" s="5" customFormat="1" ht="90" customHeight="1">
      <c r="A1" s="10"/>
      <c r="B1" s="11"/>
      <c r="C1" s="11"/>
      <c r="D1" s="11"/>
      <c r="E1" s="11"/>
      <c r="F1" s="11"/>
      <c r="G1" s="11"/>
      <c r="H1" s="11"/>
      <c r="I1" s="12" t="s">
        <v>34</v>
      </c>
      <c r="J1" s="12"/>
      <c r="K1" s="12"/>
    </row>
    <row r="2" spans="1:11" s="5" customFormat="1" ht="75" customHeight="1">
      <c r="A2" s="10" t="s">
        <v>35</v>
      </c>
      <c r="B2" s="11"/>
      <c r="C2" s="11"/>
      <c r="D2" s="11"/>
      <c r="E2" s="11"/>
      <c r="F2" s="11"/>
      <c r="G2" s="11"/>
      <c r="H2" s="11"/>
      <c r="I2" s="12" t="s">
        <v>42</v>
      </c>
      <c r="J2" s="12"/>
      <c r="K2" s="12"/>
    </row>
    <row r="3" spans="1:11" s="4" customFormat="1">
      <c r="A3" s="3" t="s">
        <v>13</v>
      </c>
      <c r="B3" s="3" t="s">
        <v>14</v>
      </c>
      <c r="C3" s="3" t="s">
        <v>15</v>
      </c>
      <c r="D3" s="3" t="s">
        <v>33</v>
      </c>
      <c r="E3" s="3" t="s">
        <v>29</v>
      </c>
      <c r="F3" s="3" t="s">
        <v>30</v>
      </c>
      <c r="G3" s="3" t="s">
        <v>32</v>
      </c>
      <c r="H3" s="3" t="s">
        <v>31</v>
      </c>
      <c r="I3" s="3" t="s">
        <v>36</v>
      </c>
      <c r="J3" s="3" t="s">
        <v>37</v>
      </c>
      <c r="K3" s="3" t="s">
        <v>38</v>
      </c>
    </row>
    <row r="4" spans="1:11">
      <c r="A4" s="1">
        <v>1</v>
      </c>
      <c r="B4" s="1" t="s">
        <v>0</v>
      </c>
      <c r="C4" s="1" t="s">
        <v>16</v>
      </c>
      <c r="D4" s="1" t="s">
        <v>1</v>
      </c>
      <c r="E4" s="2" t="s">
        <v>28</v>
      </c>
      <c r="F4" s="1" t="s">
        <v>23</v>
      </c>
      <c r="G4" s="1">
        <v>6</v>
      </c>
      <c r="H4" s="1">
        <v>60</v>
      </c>
      <c r="I4" s="7">
        <f>VLOOKUP(F4,'[1]BIOSTARDT INDIA'!$C$3:$E$328,3,FALSE)</f>
        <v>3.75</v>
      </c>
      <c r="J4" s="7">
        <v>20</v>
      </c>
      <c r="K4" s="7">
        <f>H4*I4+J4</f>
        <v>245</v>
      </c>
    </row>
    <row r="5" spans="1:11">
      <c r="A5" s="1">
        <v>2</v>
      </c>
      <c r="B5" s="1" t="s">
        <v>4</v>
      </c>
      <c r="C5" s="1" t="s">
        <v>18</v>
      </c>
      <c r="D5" s="1" t="s">
        <v>5</v>
      </c>
      <c r="E5" s="2" t="s">
        <v>28</v>
      </c>
      <c r="F5" s="1" t="s">
        <v>25</v>
      </c>
      <c r="G5" s="1">
        <v>50</v>
      </c>
      <c r="H5" s="1">
        <v>1000</v>
      </c>
      <c r="I5" s="7">
        <f>VLOOKUP(F5,'[1]BIOSTARDT INDIA'!$C$3:$E$328,3,FALSE)</f>
        <v>3</v>
      </c>
      <c r="J5" s="7">
        <v>20</v>
      </c>
      <c r="K5" s="7">
        <f t="shared" ref="K5:K10" si="0">H5*I5+J5</f>
        <v>3020</v>
      </c>
    </row>
    <row r="6" spans="1:11">
      <c r="A6" s="1">
        <v>3</v>
      </c>
      <c r="B6" s="1" t="s">
        <v>2</v>
      </c>
      <c r="C6" s="1" t="s">
        <v>17</v>
      </c>
      <c r="D6" s="1" t="s">
        <v>3</v>
      </c>
      <c r="E6" s="2" t="s">
        <v>28</v>
      </c>
      <c r="F6" s="1" t="s">
        <v>24</v>
      </c>
      <c r="G6" s="1">
        <v>25</v>
      </c>
      <c r="H6" s="1">
        <v>500</v>
      </c>
      <c r="I6" s="7">
        <f>VLOOKUP(F6,'[1]BIOSTARDT INDIA'!$C$3:$E$328,3,FALSE)</f>
        <v>4.88</v>
      </c>
      <c r="J6" s="7">
        <v>20</v>
      </c>
      <c r="K6" s="7">
        <f t="shared" si="0"/>
        <v>2460</v>
      </c>
    </row>
    <row r="7" spans="1:11">
      <c r="A7" s="1">
        <v>4</v>
      </c>
      <c r="B7" s="1" t="s">
        <v>2</v>
      </c>
      <c r="C7" s="1" t="s">
        <v>19</v>
      </c>
      <c r="D7" s="1" t="s">
        <v>6</v>
      </c>
      <c r="E7" s="2" t="s">
        <v>28</v>
      </c>
      <c r="F7" s="1" t="s">
        <v>26</v>
      </c>
      <c r="G7" s="1">
        <v>50</v>
      </c>
      <c r="H7" s="1">
        <v>500</v>
      </c>
      <c r="I7" s="7">
        <f>VLOOKUP(F7,'[1]BIOSTARDT INDIA'!$C$3:$E$328,3,FALSE)</f>
        <v>3.75</v>
      </c>
      <c r="J7" s="7">
        <v>20</v>
      </c>
      <c r="K7" s="7">
        <f t="shared" si="0"/>
        <v>1895</v>
      </c>
    </row>
    <row r="8" spans="1:11">
      <c r="A8" s="1">
        <v>5</v>
      </c>
      <c r="B8" s="1" t="s">
        <v>9</v>
      </c>
      <c r="C8" s="1" t="s">
        <v>21</v>
      </c>
      <c r="D8" s="1" t="s">
        <v>10</v>
      </c>
      <c r="E8" s="2" t="s">
        <v>28</v>
      </c>
      <c r="F8" s="1" t="s">
        <v>27</v>
      </c>
      <c r="G8" s="1">
        <v>20</v>
      </c>
      <c r="H8" s="1">
        <v>200</v>
      </c>
      <c r="I8" s="7">
        <f>VLOOKUP(F8,'[1]BIOSTARDT INDIA'!$C$3:$E$328,3,FALSE)</f>
        <v>3</v>
      </c>
      <c r="J8" s="7">
        <v>20</v>
      </c>
      <c r="K8" s="7">
        <f t="shared" si="0"/>
        <v>620</v>
      </c>
    </row>
    <row r="9" spans="1:11">
      <c r="A9" s="1">
        <v>6</v>
      </c>
      <c r="B9" s="1" t="s">
        <v>7</v>
      </c>
      <c r="C9" s="1" t="s">
        <v>20</v>
      </c>
      <c r="D9" s="1" t="s">
        <v>8</v>
      </c>
      <c r="E9" s="2" t="s">
        <v>28</v>
      </c>
      <c r="F9" s="1" t="s">
        <v>26</v>
      </c>
      <c r="G9" s="1">
        <v>13</v>
      </c>
      <c r="H9" s="1">
        <v>150</v>
      </c>
      <c r="I9" s="7">
        <f>VLOOKUP(F9,'[1]BIOSTARDT INDIA'!$C$3:$E$328,3,FALSE)</f>
        <v>3.75</v>
      </c>
      <c r="J9" s="7">
        <v>20</v>
      </c>
      <c r="K9" s="7">
        <f t="shared" si="0"/>
        <v>582.5</v>
      </c>
    </row>
    <row r="10" spans="1:11">
      <c r="A10" s="1">
        <v>7</v>
      </c>
      <c r="B10" s="1" t="s">
        <v>11</v>
      </c>
      <c r="C10" s="1" t="s">
        <v>22</v>
      </c>
      <c r="D10" s="1" t="s">
        <v>12</v>
      </c>
      <c r="E10" s="2" t="s">
        <v>28</v>
      </c>
      <c r="F10" s="1" t="s">
        <v>24</v>
      </c>
      <c r="G10" s="1">
        <v>40</v>
      </c>
      <c r="H10" s="1">
        <v>800</v>
      </c>
      <c r="I10" s="7">
        <f>VLOOKUP(F10,'[1]BIOSTARDT INDIA'!$C$3:$E$328,3,FALSE)</f>
        <v>4.88</v>
      </c>
      <c r="J10" s="7">
        <v>20</v>
      </c>
      <c r="K10" s="7">
        <f t="shared" si="0"/>
        <v>3924</v>
      </c>
    </row>
    <row r="11" spans="1:11">
      <c r="A11" s="13" t="s">
        <v>41</v>
      </c>
      <c r="B11" s="14"/>
      <c r="C11" s="14"/>
      <c r="D11" s="14"/>
      <c r="E11" s="14"/>
      <c r="F11" s="14"/>
      <c r="G11" s="14"/>
      <c r="H11" s="14"/>
      <c r="I11" s="15"/>
      <c r="J11" s="16"/>
      <c r="K11" s="6">
        <f>ROUND(SUM(K4:K10),0)</f>
        <v>12747</v>
      </c>
    </row>
    <row r="12" spans="1:11" ht="30" customHeight="1">
      <c r="A12" s="8" t="s">
        <v>40</v>
      </c>
      <c r="B12" s="8"/>
      <c r="C12" s="8"/>
      <c r="D12" s="8"/>
      <c r="E12" s="8"/>
      <c r="F12" s="8"/>
      <c r="G12" s="8"/>
      <c r="H12" s="8"/>
      <c r="I12" s="9"/>
      <c r="J12" s="9"/>
      <c r="K12" s="9"/>
    </row>
    <row r="13" spans="1:11" ht="30" customHeight="1">
      <c r="A13" s="8" t="s">
        <v>39</v>
      </c>
      <c r="B13" s="8"/>
      <c r="C13" s="8"/>
      <c r="D13" s="8"/>
      <c r="E13" s="8"/>
      <c r="F13" s="8"/>
      <c r="G13" s="8"/>
      <c r="H13" s="8"/>
      <c r="I13" s="9"/>
      <c r="J13" s="9"/>
      <c r="K13" s="9"/>
    </row>
  </sheetData>
  <sortState ref="B2:H8">
    <sortCondition ref="B2"/>
  </sortState>
  <mergeCells count="7">
    <mergeCell ref="A13:K13"/>
    <mergeCell ref="A1:H1"/>
    <mergeCell ref="I1:K1"/>
    <mergeCell ref="A2:H2"/>
    <mergeCell ref="I2:K2"/>
    <mergeCell ref="A11:J11"/>
    <mergeCell ref="A12:K12"/>
  </mergeCells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2025-06-19T10:49:55Z</cp:lastPrinted>
  <dcterms:created xsi:type="dcterms:W3CDTF">2025-06-17T04:13:11Z</dcterms:created>
  <dcterms:modified xsi:type="dcterms:W3CDTF">2025-06-19T10:50:48Z</dcterms:modified>
</cp:coreProperties>
</file>