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21" i="1"/>
  <c r="N19"/>
  <c r="N18"/>
  <c r="N17"/>
  <c r="N16"/>
  <c r="N15"/>
  <c r="N14"/>
  <c r="N13"/>
  <c r="N12"/>
  <c r="N11"/>
  <c r="N10"/>
  <c r="N9"/>
  <c r="N8"/>
  <c r="N7"/>
  <c r="N6"/>
  <c r="N5"/>
  <c r="N4"/>
  <c r="G22"/>
  <c r="L20"/>
  <c r="N20" s="1"/>
  <c r="L19"/>
  <c r="L18"/>
  <c r="L17"/>
  <c r="L15"/>
  <c r="L14"/>
  <c r="L13"/>
  <c r="L12"/>
  <c r="L11"/>
  <c r="L10"/>
  <c r="L9"/>
  <c r="L8"/>
  <c r="L7"/>
  <c r="L6"/>
  <c r="L5"/>
  <c r="L4"/>
</calcChain>
</file>

<file path=xl/sharedStrings.xml><?xml version="1.0" encoding="utf-8"?>
<sst xmlns="http://schemas.openxmlformats.org/spreadsheetml/2006/main" count="107" uniqueCount="78">
  <si>
    <t>INVOICE
PRAGATI LOGISTICS,SAMANTA SAHI KHUNTIA LANE,8984191006
GST No:21AGHPB9356M1Z9</t>
  </si>
  <si>
    <t>Thanking you for your business.
PRAGATI LOGISTICS</t>
  </si>
  <si>
    <t>KARANJIA</t>
  </si>
  <si>
    <t>NAYAGARH</t>
  </si>
  <si>
    <t>KEONJHAR</t>
  </si>
  <si>
    <t>SORO</t>
  </si>
  <si>
    <t>NIMAPARA</t>
  </si>
  <si>
    <t>ATHAMALLIK</t>
  </si>
  <si>
    <t>CTC</t>
  </si>
  <si>
    <t>SL.</t>
  </si>
  <si>
    <t>DATE</t>
  </si>
  <si>
    <t>LR NO.</t>
  </si>
  <si>
    <t>FROM</t>
  </si>
  <si>
    <t>DESTINATION</t>
  </si>
  <si>
    <t>BIG CASE</t>
  </si>
  <si>
    <t>DD.CH.</t>
  </si>
  <si>
    <t>LR CH.</t>
  </si>
  <si>
    <t>AMT.</t>
  </si>
  <si>
    <t>BIG RATE</t>
  </si>
  <si>
    <t>SMALL RATE</t>
  </si>
  <si>
    <t>TOTAL CASE</t>
  </si>
  <si>
    <t>Kindly, verify &amp; confirm within 7 days, else GST will be filed by 20th APRIL, 2025. 
GST to be paid by Consignor under Reverse Charge Mechanism(RCM) as per GST.</t>
  </si>
  <si>
    <t>INV.NO.</t>
  </si>
  <si>
    <t>REMARKS</t>
  </si>
  <si>
    <t>03/3/2025</t>
  </si>
  <si>
    <t>PL/JA/27037</t>
  </si>
  <si>
    <t>2080</t>
  </si>
  <si>
    <t>PL/JA/27097</t>
  </si>
  <si>
    <t>2092</t>
  </si>
  <si>
    <t>PL/JA/27099</t>
  </si>
  <si>
    <t>2104</t>
  </si>
  <si>
    <t>PL/JA/27116</t>
  </si>
  <si>
    <t>12066</t>
  </si>
  <si>
    <t>04/3/2025</t>
  </si>
  <si>
    <t>PL/JA/27138</t>
  </si>
  <si>
    <t>2069</t>
  </si>
  <si>
    <t>BALIAPAL</t>
  </si>
  <si>
    <t>06/3/2025</t>
  </si>
  <si>
    <t>PL/JA/27346</t>
  </si>
  <si>
    <t>2114</t>
  </si>
  <si>
    <t>13/3/2025</t>
  </si>
  <si>
    <t>PL/JA/27834</t>
  </si>
  <si>
    <t>12141</t>
  </si>
  <si>
    <t>PL/JA/28271</t>
  </si>
  <si>
    <t>2144</t>
  </si>
  <si>
    <t>14/3/2025</t>
  </si>
  <si>
    <t>PL/JA/27851</t>
  </si>
  <si>
    <t>2149</t>
  </si>
  <si>
    <t>BETANATI</t>
  </si>
  <si>
    <t>18/3/2025</t>
  </si>
  <si>
    <t>PL/JA/28035</t>
  </si>
  <si>
    <t>2169</t>
  </si>
  <si>
    <t>21/3/2025</t>
  </si>
  <si>
    <t>PL/JA/28293</t>
  </si>
  <si>
    <t>12187</t>
  </si>
  <si>
    <t>24/3/2025</t>
  </si>
  <si>
    <t>PL/JA/28414</t>
  </si>
  <si>
    <t>2213</t>
  </si>
  <si>
    <t>25/3/2025</t>
  </si>
  <si>
    <t>JA/226</t>
  </si>
  <si>
    <t>0</t>
  </si>
  <si>
    <t>CUTTACK</t>
  </si>
  <si>
    <t>RETURN LR</t>
  </si>
  <si>
    <t>PL/JA/28499</t>
  </si>
  <si>
    <t>2223</t>
  </si>
  <si>
    <t>27/3/2025</t>
  </si>
  <si>
    <t>PL/JA/28679</t>
  </si>
  <si>
    <t>2233</t>
  </si>
  <si>
    <t>28/3/2025</t>
  </si>
  <si>
    <t>PL/JA/28946</t>
  </si>
  <si>
    <t>9353</t>
  </si>
  <si>
    <t>29/3/2025</t>
  </si>
  <si>
    <t>PL/JA/28795</t>
  </si>
  <si>
    <t>2300/2289</t>
  </si>
  <si>
    <t>SMALL CASE</t>
  </si>
  <si>
    <t xml:space="preserve">To,
M/s HYGIENIC RESEARCH INSTITUTE PRIVATE LIMITED
Address: RIVER SIDE,1st Floor PURIGHAT LANE,
UPPER TELENGA BAZAR,9337717079
GST No:21AABCH1547F1Z6
</t>
  </si>
  <si>
    <t xml:space="preserve">Bill Date: 31/03/2025
Bill NO : 39074
Total Amount: 52394.00
</t>
  </si>
  <si>
    <t>(RUPEES FIFTY TWO THOUSAND THREE HUNDRED NINETY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</si>
</sst>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7</xdr:col>
      <xdr:colOff>66675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U6" sqref="U6:U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85546875" style="1" customWidth="1"/>
    <col min="6" max="6" width="13.140625" style="1" bestFit="1" customWidth="1"/>
    <col min="7" max="7" width="6.85546875" style="1" customWidth="1"/>
    <col min="8" max="8" width="5.42578125" style="1" customWidth="1"/>
    <col min="9" max="9" width="6.7109375" style="1" customWidth="1"/>
    <col min="10" max="10" width="6.28515625" style="1" customWidth="1"/>
    <col min="11" max="11" width="6.7109375" style="1" customWidth="1"/>
    <col min="12" max="12" width="7.5703125" style="1" bestFit="1" customWidth="1"/>
    <col min="13" max="13" width="6.42578125" style="2" customWidth="1"/>
    <col min="14" max="14" width="8.5703125" style="2" bestFit="1" customWidth="1"/>
    <col min="15" max="15" width="10" style="2" customWidth="1"/>
    <col min="16" max="16" width="8.140625" style="1" customWidth="1"/>
    <col min="17" max="16384" width="9.140625" style="1"/>
  </cols>
  <sheetData>
    <row r="1" spans="1:15" ht="90" customHeight="1">
      <c r="A1" s="36"/>
      <c r="B1" s="36"/>
      <c r="C1" s="36"/>
      <c r="D1" s="36"/>
      <c r="E1" s="36"/>
      <c r="F1" s="36"/>
      <c r="G1" s="36"/>
      <c r="H1" s="36"/>
      <c r="I1" s="36"/>
      <c r="J1" s="31" t="s">
        <v>0</v>
      </c>
      <c r="K1" s="32"/>
      <c r="L1" s="32"/>
      <c r="M1" s="32"/>
      <c r="N1" s="32"/>
      <c r="O1" s="32"/>
    </row>
    <row r="2" spans="1:15" ht="88.5" customHeight="1">
      <c r="A2" s="37" t="s">
        <v>75</v>
      </c>
      <c r="B2" s="38"/>
      <c r="C2" s="38"/>
      <c r="D2" s="38"/>
      <c r="E2" s="38"/>
      <c r="F2" s="38"/>
      <c r="G2" s="38"/>
      <c r="H2" s="38"/>
      <c r="I2" s="39"/>
      <c r="J2" s="33" t="s">
        <v>76</v>
      </c>
      <c r="K2" s="34"/>
      <c r="L2" s="34"/>
      <c r="M2" s="34"/>
      <c r="N2" s="34"/>
      <c r="O2" s="35"/>
    </row>
    <row r="3" spans="1:15" s="20" customFormat="1" ht="33" customHeight="1">
      <c r="A3" s="18" t="s">
        <v>9</v>
      </c>
      <c r="B3" s="18" t="s">
        <v>10</v>
      </c>
      <c r="C3" s="18" t="s">
        <v>11</v>
      </c>
      <c r="D3" s="18" t="s">
        <v>22</v>
      </c>
      <c r="E3" s="18" t="s">
        <v>12</v>
      </c>
      <c r="F3" s="18" t="s">
        <v>13</v>
      </c>
      <c r="G3" s="4" t="s">
        <v>20</v>
      </c>
      <c r="H3" s="4" t="s">
        <v>14</v>
      </c>
      <c r="I3" s="4" t="s">
        <v>74</v>
      </c>
      <c r="J3" s="5" t="s">
        <v>18</v>
      </c>
      <c r="K3" s="5" t="s">
        <v>19</v>
      </c>
      <c r="L3" s="19" t="s">
        <v>15</v>
      </c>
      <c r="M3" s="19" t="s">
        <v>16</v>
      </c>
      <c r="N3" s="19" t="s">
        <v>17</v>
      </c>
      <c r="O3" s="18" t="s">
        <v>23</v>
      </c>
    </row>
    <row r="4" spans="1:15" s="6" customFormat="1">
      <c r="A4" s="9">
        <v>1</v>
      </c>
      <c r="B4" s="10" t="s">
        <v>24</v>
      </c>
      <c r="C4" s="10" t="s">
        <v>25</v>
      </c>
      <c r="D4" s="10" t="s">
        <v>26</v>
      </c>
      <c r="E4" s="11" t="s">
        <v>8</v>
      </c>
      <c r="F4" s="10" t="s">
        <v>3</v>
      </c>
      <c r="G4" s="10">
        <v>76</v>
      </c>
      <c r="H4" s="10"/>
      <c r="I4" s="10">
        <v>76</v>
      </c>
      <c r="J4" s="12">
        <v>47</v>
      </c>
      <c r="K4" s="12">
        <v>27</v>
      </c>
      <c r="L4" s="12">
        <f t="shared" ref="L4:L15" si="0">G4*10</f>
        <v>760</v>
      </c>
      <c r="M4" s="12">
        <v>20</v>
      </c>
      <c r="N4" s="12">
        <f>H4*J4+I4*K4+L4+M4</f>
        <v>2832</v>
      </c>
      <c r="O4" s="10"/>
    </row>
    <row r="5" spans="1:15" s="6" customFormat="1">
      <c r="A5" s="9">
        <v>2</v>
      </c>
      <c r="B5" s="10" t="s">
        <v>24</v>
      </c>
      <c r="C5" s="10" t="s">
        <v>27</v>
      </c>
      <c r="D5" s="10" t="s">
        <v>28</v>
      </c>
      <c r="E5" s="11" t="s">
        <v>8</v>
      </c>
      <c r="F5" s="10" t="s">
        <v>7</v>
      </c>
      <c r="G5" s="10">
        <v>58</v>
      </c>
      <c r="H5" s="10"/>
      <c r="I5" s="10">
        <v>58</v>
      </c>
      <c r="J5" s="12">
        <v>72</v>
      </c>
      <c r="K5" s="12">
        <v>52</v>
      </c>
      <c r="L5" s="12">
        <f t="shared" si="0"/>
        <v>580</v>
      </c>
      <c r="M5" s="12">
        <v>20</v>
      </c>
      <c r="N5" s="12">
        <f t="shared" ref="N5:N20" si="1">H5*J5+I5*K5+L5+M5</f>
        <v>3616</v>
      </c>
      <c r="O5" s="10"/>
    </row>
    <row r="6" spans="1:15" s="6" customFormat="1">
      <c r="A6" s="9">
        <v>3</v>
      </c>
      <c r="B6" s="10" t="s">
        <v>24</v>
      </c>
      <c r="C6" s="10" t="s">
        <v>29</v>
      </c>
      <c r="D6" s="10" t="s">
        <v>30</v>
      </c>
      <c r="E6" s="11" t="s">
        <v>8</v>
      </c>
      <c r="F6" s="10" t="s">
        <v>7</v>
      </c>
      <c r="G6" s="10">
        <v>35</v>
      </c>
      <c r="H6" s="10"/>
      <c r="I6" s="10">
        <v>35</v>
      </c>
      <c r="J6" s="12">
        <v>72</v>
      </c>
      <c r="K6" s="12">
        <v>52</v>
      </c>
      <c r="L6" s="12">
        <f t="shared" si="0"/>
        <v>350</v>
      </c>
      <c r="M6" s="12">
        <v>20</v>
      </c>
      <c r="N6" s="12">
        <f t="shared" si="1"/>
        <v>2190</v>
      </c>
      <c r="O6" s="10"/>
    </row>
    <row r="7" spans="1:15" s="6" customFormat="1">
      <c r="A7" s="9">
        <v>4</v>
      </c>
      <c r="B7" s="10" t="s">
        <v>24</v>
      </c>
      <c r="C7" s="10" t="s">
        <v>31</v>
      </c>
      <c r="D7" s="10" t="s">
        <v>32</v>
      </c>
      <c r="E7" s="11" t="s">
        <v>8</v>
      </c>
      <c r="F7" s="10" t="s">
        <v>6</v>
      </c>
      <c r="G7" s="10">
        <v>75</v>
      </c>
      <c r="H7" s="10"/>
      <c r="I7" s="10">
        <v>75</v>
      </c>
      <c r="J7" s="12">
        <v>47</v>
      </c>
      <c r="K7" s="12">
        <v>27</v>
      </c>
      <c r="L7" s="12">
        <f t="shared" si="0"/>
        <v>750</v>
      </c>
      <c r="M7" s="12">
        <v>20</v>
      </c>
      <c r="N7" s="12">
        <f t="shared" si="1"/>
        <v>2795</v>
      </c>
      <c r="O7" s="10"/>
    </row>
    <row r="8" spans="1:15" s="6" customFormat="1">
      <c r="A8" s="9">
        <v>5</v>
      </c>
      <c r="B8" s="10" t="s">
        <v>33</v>
      </c>
      <c r="C8" s="10" t="s">
        <v>34</v>
      </c>
      <c r="D8" s="10" t="s">
        <v>35</v>
      </c>
      <c r="E8" s="11" t="s">
        <v>8</v>
      </c>
      <c r="F8" s="10" t="s">
        <v>36</v>
      </c>
      <c r="G8" s="10">
        <v>45</v>
      </c>
      <c r="H8" s="10"/>
      <c r="I8" s="10">
        <v>45</v>
      </c>
      <c r="J8" s="12">
        <v>72</v>
      </c>
      <c r="K8" s="12">
        <v>52</v>
      </c>
      <c r="L8" s="12">
        <f t="shared" si="0"/>
        <v>450</v>
      </c>
      <c r="M8" s="12">
        <v>20</v>
      </c>
      <c r="N8" s="12">
        <f t="shared" si="1"/>
        <v>2810</v>
      </c>
      <c r="O8" s="10"/>
    </row>
    <row r="9" spans="1:15" s="6" customFormat="1">
      <c r="A9" s="9">
        <v>6</v>
      </c>
      <c r="B9" s="10" t="s">
        <v>37</v>
      </c>
      <c r="C9" s="10" t="s">
        <v>38</v>
      </c>
      <c r="D9" s="10" t="s">
        <v>39</v>
      </c>
      <c r="E9" s="11" t="s">
        <v>8</v>
      </c>
      <c r="F9" s="10" t="s">
        <v>6</v>
      </c>
      <c r="G9" s="10">
        <v>10</v>
      </c>
      <c r="H9" s="10"/>
      <c r="I9" s="10">
        <v>10</v>
      </c>
      <c r="J9" s="12">
        <v>47</v>
      </c>
      <c r="K9" s="12">
        <v>27</v>
      </c>
      <c r="L9" s="12">
        <f t="shared" si="0"/>
        <v>100</v>
      </c>
      <c r="M9" s="12">
        <v>20</v>
      </c>
      <c r="N9" s="12">
        <f t="shared" si="1"/>
        <v>390</v>
      </c>
      <c r="O9" s="10"/>
    </row>
    <row r="10" spans="1:15" s="6" customFormat="1">
      <c r="A10" s="9">
        <v>7</v>
      </c>
      <c r="B10" s="10" t="s">
        <v>40</v>
      </c>
      <c r="C10" s="10" t="s">
        <v>41</v>
      </c>
      <c r="D10" s="10" t="s">
        <v>42</v>
      </c>
      <c r="E10" s="11" t="s">
        <v>8</v>
      </c>
      <c r="F10" s="10" t="s">
        <v>2</v>
      </c>
      <c r="G10" s="10">
        <v>64</v>
      </c>
      <c r="H10" s="10"/>
      <c r="I10" s="10">
        <v>64</v>
      </c>
      <c r="J10" s="12">
        <v>79</v>
      </c>
      <c r="K10" s="12">
        <v>59</v>
      </c>
      <c r="L10" s="12">
        <f t="shared" si="0"/>
        <v>640</v>
      </c>
      <c r="M10" s="12">
        <v>20</v>
      </c>
      <c r="N10" s="12">
        <f t="shared" si="1"/>
        <v>4436</v>
      </c>
      <c r="O10" s="10"/>
    </row>
    <row r="11" spans="1:15" s="6" customFormat="1">
      <c r="A11" s="9">
        <v>8</v>
      </c>
      <c r="B11" s="10" t="s">
        <v>40</v>
      </c>
      <c r="C11" s="10" t="s">
        <v>43</v>
      </c>
      <c r="D11" s="10" t="s">
        <v>44</v>
      </c>
      <c r="E11" s="11" t="s">
        <v>8</v>
      </c>
      <c r="F11" s="10" t="s">
        <v>5</v>
      </c>
      <c r="G11" s="10">
        <v>29</v>
      </c>
      <c r="H11" s="10"/>
      <c r="I11" s="10">
        <v>29</v>
      </c>
      <c r="J11" s="12">
        <v>58</v>
      </c>
      <c r="K11" s="12">
        <v>38</v>
      </c>
      <c r="L11" s="12">
        <f t="shared" si="0"/>
        <v>290</v>
      </c>
      <c r="M11" s="12">
        <v>20</v>
      </c>
      <c r="N11" s="12">
        <f t="shared" si="1"/>
        <v>1412</v>
      </c>
      <c r="O11" s="10"/>
    </row>
    <row r="12" spans="1:15" s="6" customFormat="1">
      <c r="A12" s="9">
        <v>9</v>
      </c>
      <c r="B12" s="10" t="s">
        <v>45</v>
      </c>
      <c r="C12" s="10" t="s">
        <v>46</v>
      </c>
      <c r="D12" s="10" t="s">
        <v>47</v>
      </c>
      <c r="E12" s="11" t="s">
        <v>8</v>
      </c>
      <c r="F12" s="10" t="s">
        <v>48</v>
      </c>
      <c r="G12" s="10">
        <v>35</v>
      </c>
      <c r="H12" s="10"/>
      <c r="I12" s="10">
        <v>35</v>
      </c>
      <c r="J12" s="12">
        <v>79</v>
      </c>
      <c r="K12" s="12">
        <v>59</v>
      </c>
      <c r="L12" s="12">
        <f t="shared" si="0"/>
        <v>350</v>
      </c>
      <c r="M12" s="12">
        <v>20</v>
      </c>
      <c r="N12" s="12">
        <f t="shared" si="1"/>
        <v>2435</v>
      </c>
      <c r="O12" s="10"/>
    </row>
    <row r="13" spans="1:15" s="6" customFormat="1">
      <c r="A13" s="9">
        <v>10</v>
      </c>
      <c r="B13" s="10" t="s">
        <v>49</v>
      </c>
      <c r="C13" s="10" t="s">
        <v>50</v>
      </c>
      <c r="D13" s="10" t="s">
        <v>51</v>
      </c>
      <c r="E13" s="11" t="s">
        <v>8</v>
      </c>
      <c r="F13" s="10" t="s">
        <v>4</v>
      </c>
      <c r="G13" s="10">
        <v>150</v>
      </c>
      <c r="H13" s="10"/>
      <c r="I13" s="10">
        <v>150</v>
      </c>
      <c r="J13" s="12">
        <v>67</v>
      </c>
      <c r="K13" s="12">
        <v>47</v>
      </c>
      <c r="L13" s="12">
        <f t="shared" si="0"/>
        <v>1500</v>
      </c>
      <c r="M13" s="12">
        <v>20</v>
      </c>
      <c r="N13" s="12">
        <f t="shared" si="1"/>
        <v>8570</v>
      </c>
      <c r="O13" s="10"/>
    </row>
    <row r="14" spans="1:15" s="6" customFormat="1">
      <c r="A14" s="9">
        <v>11</v>
      </c>
      <c r="B14" s="10" t="s">
        <v>52</v>
      </c>
      <c r="C14" s="10" t="s">
        <v>53</v>
      </c>
      <c r="D14" s="10" t="s">
        <v>54</v>
      </c>
      <c r="E14" s="11" t="s">
        <v>8</v>
      </c>
      <c r="F14" s="10" t="s">
        <v>48</v>
      </c>
      <c r="G14" s="10">
        <v>15</v>
      </c>
      <c r="H14" s="10"/>
      <c r="I14" s="10">
        <v>15</v>
      </c>
      <c r="J14" s="12">
        <v>79</v>
      </c>
      <c r="K14" s="12">
        <v>59</v>
      </c>
      <c r="L14" s="12">
        <f t="shared" si="0"/>
        <v>150</v>
      </c>
      <c r="M14" s="12">
        <v>20</v>
      </c>
      <c r="N14" s="12">
        <f t="shared" si="1"/>
        <v>1055</v>
      </c>
      <c r="O14" s="10"/>
    </row>
    <row r="15" spans="1:15" s="6" customFormat="1" ht="13.5" customHeight="1">
      <c r="A15" s="9">
        <v>12</v>
      </c>
      <c r="B15" s="10" t="s">
        <v>55</v>
      </c>
      <c r="C15" s="10" t="s">
        <v>56</v>
      </c>
      <c r="D15" s="10" t="s">
        <v>57</v>
      </c>
      <c r="E15" s="11" t="s">
        <v>8</v>
      </c>
      <c r="F15" s="10" t="s">
        <v>6</v>
      </c>
      <c r="G15" s="10">
        <v>10</v>
      </c>
      <c r="H15" s="10"/>
      <c r="I15" s="10">
        <v>10</v>
      </c>
      <c r="J15" s="12">
        <v>47</v>
      </c>
      <c r="K15" s="12">
        <v>27</v>
      </c>
      <c r="L15" s="12">
        <f t="shared" si="0"/>
        <v>100</v>
      </c>
      <c r="M15" s="12">
        <v>20</v>
      </c>
      <c r="N15" s="12">
        <f t="shared" si="1"/>
        <v>390</v>
      </c>
      <c r="O15" s="10"/>
    </row>
    <row r="16" spans="1:15" s="20" customFormat="1" ht="30">
      <c r="A16" s="21">
        <v>13</v>
      </c>
      <c r="B16" s="22" t="s">
        <v>58</v>
      </c>
      <c r="C16" s="22" t="s">
        <v>59</v>
      </c>
      <c r="D16" s="22" t="s">
        <v>60</v>
      </c>
      <c r="E16" s="23" t="s">
        <v>3</v>
      </c>
      <c r="F16" s="24" t="s">
        <v>61</v>
      </c>
      <c r="G16" s="22">
        <v>7</v>
      </c>
      <c r="H16" s="22"/>
      <c r="I16" s="22">
        <v>7</v>
      </c>
      <c r="J16" s="25">
        <v>47</v>
      </c>
      <c r="K16" s="12">
        <v>27</v>
      </c>
      <c r="L16" s="25">
        <v>0</v>
      </c>
      <c r="M16" s="25">
        <v>20</v>
      </c>
      <c r="N16" s="12">
        <f t="shared" si="1"/>
        <v>209</v>
      </c>
      <c r="O16" s="22" t="s">
        <v>62</v>
      </c>
    </row>
    <row r="17" spans="1:15" s="6" customFormat="1">
      <c r="A17" s="9">
        <v>14</v>
      </c>
      <c r="B17" s="10" t="s">
        <v>58</v>
      </c>
      <c r="C17" s="10" t="s">
        <v>63</v>
      </c>
      <c r="D17" s="10" t="s">
        <v>64</v>
      </c>
      <c r="E17" s="11" t="s">
        <v>8</v>
      </c>
      <c r="F17" s="10" t="s">
        <v>2</v>
      </c>
      <c r="G17" s="10">
        <v>84</v>
      </c>
      <c r="H17" s="10"/>
      <c r="I17" s="10">
        <v>84</v>
      </c>
      <c r="J17" s="12">
        <v>79</v>
      </c>
      <c r="K17" s="12">
        <v>59</v>
      </c>
      <c r="L17" s="12">
        <f>G17*10</f>
        <v>840</v>
      </c>
      <c r="M17" s="12">
        <v>20</v>
      </c>
      <c r="N17" s="12">
        <f t="shared" si="1"/>
        <v>5816</v>
      </c>
      <c r="O17" s="10"/>
    </row>
    <row r="18" spans="1:15" s="6" customFormat="1">
      <c r="A18" s="9">
        <v>15</v>
      </c>
      <c r="B18" s="10" t="s">
        <v>65</v>
      </c>
      <c r="C18" s="10" t="s">
        <v>66</v>
      </c>
      <c r="D18" s="10" t="s">
        <v>67</v>
      </c>
      <c r="E18" s="11" t="s">
        <v>8</v>
      </c>
      <c r="F18" s="10" t="s">
        <v>7</v>
      </c>
      <c r="G18" s="10">
        <v>76</v>
      </c>
      <c r="H18" s="10"/>
      <c r="I18" s="10">
        <v>76</v>
      </c>
      <c r="J18" s="12">
        <v>72</v>
      </c>
      <c r="K18" s="12">
        <v>52</v>
      </c>
      <c r="L18" s="12">
        <f>G18*10</f>
        <v>760</v>
      </c>
      <c r="M18" s="12">
        <v>20</v>
      </c>
      <c r="N18" s="12">
        <f t="shared" si="1"/>
        <v>4732</v>
      </c>
      <c r="O18" s="10"/>
    </row>
    <row r="19" spans="1:15" s="6" customFormat="1">
      <c r="A19" s="9">
        <v>16</v>
      </c>
      <c r="B19" s="10" t="s">
        <v>68</v>
      </c>
      <c r="C19" s="10" t="s">
        <v>69</v>
      </c>
      <c r="D19" s="10" t="s">
        <v>70</v>
      </c>
      <c r="E19" s="11" t="s">
        <v>8</v>
      </c>
      <c r="F19" s="10" t="s">
        <v>2</v>
      </c>
      <c r="G19" s="10">
        <v>60</v>
      </c>
      <c r="H19" s="10"/>
      <c r="I19" s="10">
        <v>60</v>
      </c>
      <c r="J19" s="12">
        <v>79</v>
      </c>
      <c r="K19" s="12">
        <v>59</v>
      </c>
      <c r="L19" s="12">
        <f>G19*10</f>
        <v>600</v>
      </c>
      <c r="M19" s="12">
        <v>20</v>
      </c>
      <c r="N19" s="12">
        <f t="shared" si="1"/>
        <v>4160</v>
      </c>
      <c r="O19" s="10"/>
    </row>
    <row r="20" spans="1:15" s="6" customFormat="1">
      <c r="A20" s="9">
        <v>17</v>
      </c>
      <c r="B20" s="10" t="s">
        <v>71</v>
      </c>
      <c r="C20" s="10" t="s">
        <v>72</v>
      </c>
      <c r="D20" s="10" t="s">
        <v>73</v>
      </c>
      <c r="E20" s="11" t="s">
        <v>8</v>
      </c>
      <c r="F20" s="10" t="s">
        <v>6</v>
      </c>
      <c r="G20" s="10">
        <v>118</v>
      </c>
      <c r="H20" s="10">
        <v>8</v>
      </c>
      <c r="I20" s="10">
        <v>110</v>
      </c>
      <c r="J20" s="12">
        <v>47</v>
      </c>
      <c r="K20" s="12">
        <v>27</v>
      </c>
      <c r="L20" s="12">
        <f>G20*10</f>
        <v>1180</v>
      </c>
      <c r="M20" s="12">
        <v>20</v>
      </c>
      <c r="N20" s="12">
        <f t="shared" si="1"/>
        <v>4546</v>
      </c>
      <c r="O20" s="10"/>
    </row>
    <row r="21" spans="1:15" s="6" customFormat="1">
      <c r="A21" s="28" t="s">
        <v>77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13">
        <f>SUM(N4:N20)</f>
        <v>52394</v>
      </c>
      <c r="O21" s="14"/>
    </row>
    <row r="22" spans="1:15" s="6" customFormat="1">
      <c r="A22" s="15"/>
      <c r="B22"/>
      <c r="C22"/>
      <c r="D22"/>
      <c r="E22"/>
      <c r="F22"/>
      <c r="G22" s="8">
        <f>SUM(G4:G20)</f>
        <v>947</v>
      </c>
      <c r="H22" s="17"/>
      <c r="I22" s="17"/>
      <c r="J22" s="16"/>
      <c r="K22" s="16"/>
      <c r="L22" s="16"/>
      <c r="M22" s="16"/>
      <c r="N22" s="16"/>
      <c r="O22"/>
    </row>
    <row r="23" spans="1:15" s="7" customFormat="1" ht="30" customHeight="1">
      <c r="A23" s="40" t="s">
        <v>21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  <c r="N23" s="41"/>
      <c r="O23" s="41"/>
    </row>
    <row r="24" spans="1:15" s="3" customFormat="1" ht="30" customHeight="1">
      <c r="A24" s="26" t="s">
        <v>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</row>
  </sheetData>
  <sortState ref="B4:L17">
    <sortCondition ref="B4"/>
  </sortState>
  <mergeCells count="7">
    <mergeCell ref="A24:O24"/>
    <mergeCell ref="A21:M21"/>
    <mergeCell ref="J1:O1"/>
    <mergeCell ref="J2:O2"/>
    <mergeCell ref="A1:I1"/>
    <mergeCell ref="A2:I2"/>
    <mergeCell ref="A23:O23"/>
  </mergeCells>
  <conditionalFormatting sqref="C3:C1048576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2025-04-11T08:11:56Z</cp:lastPrinted>
  <dcterms:created xsi:type="dcterms:W3CDTF">2025-03-08T10:00:23Z</dcterms:created>
  <dcterms:modified xsi:type="dcterms:W3CDTF">2025-04-11T08:11:56Z</dcterms:modified>
</cp:coreProperties>
</file>