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0730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N16" i="1"/>
  <c r="N14"/>
  <c r="N12"/>
  <c r="N10"/>
  <c r="N8"/>
  <c r="N6"/>
  <c r="N4"/>
  <c r="G21"/>
  <c r="L5"/>
  <c r="N5" s="1"/>
  <c r="L6"/>
  <c r="L7"/>
  <c r="N7" s="1"/>
  <c r="L8"/>
  <c r="L9"/>
  <c r="N9" s="1"/>
  <c r="L10"/>
  <c r="L11"/>
  <c r="N11" s="1"/>
  <c r="L12"/>
  <c r="L13"/>
  <c r="N13" s="1"/>
  <c r="L14"/>
  <c r="L15"/>
  <c r="N15" s="1"/>
  <c r="L16"/>
  <c r="L17"/>
  <c r="N17" s="1"/>
  <c r="L4"/>
  <c r="N18" l="1"/>
</calcChain>
</file>

<file path=xl/sharedStrings.xml><?xml version="1.0" encoding="utf-8"?>
<sst xmlns="http://schemas.openxmlformats.org/spreadsheetml/2006/main" count="90" uniqueCount="68">
  <si>
    <t>INVOICE
PRAGATI LOGISTICS,SAMANTA SAHI KHUNTIA LANE,8984191006
GST No:21AGHPB9356M1Z9</t>
  </si>
  <si>
    <t>01/2/2025</t>
  </si>
  <si>
    <t>11872</t>
  </si>
  <si>
    <t>03/2/2025</t>
  </si>
  <si>
    <t>1870</t>
  </si>
  <si>
    <t>04/2/2025</t>
  </si>
  <si>
    <t>11869</t>
  </si>
  <si>
    <t>10/2/2025</t>
  </si>
  <si>
    <t>1937</t>
  </si>
  <si>
    <t>13/2/2025</t>
  </si>
  <si>
    <t>411955</t>
  </si>
  <si>
    <t>17/2/2025</t>
  </si>
  <si>
    <t>1974</t>
  </si>
  <si>
    <t>18/2/2025</t>
  </si>
  <si>
    <t>1978</t>
  </si>
  <si>
    <t>21/2/2025</t>
  </si>
  <si>
    <t>1997</t>
  </si>
  <si>
    <t>24/2/2025</t>
  </si>
  <si>
    <t>2011</t>
  </si>
  <si>
    <t>26/2/2025</t>
  </si>
  <si>
    <t>2014</t>
  </si>
  <si>
    <t>27/2/2025</t>
  </si>
  <si>
    <t>2031</t>
  </si>
  <si>
    <t>2024</t>
  </si>
  <si>
    <t>08/2/2025</t>
  </si>
  <si>
    <t>411932</t>
  </si>
  <si>
    <t>1944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</si>
  <si>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</si>
  <si>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</si>
  <si>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KARANJIA</t>
  </si>
  <si>
    <t>NAYAGARH</t>
  </si>
  <si>
    <t>KEONJHAR</t>
  </si>
  <si>
    <t>SORO</t>
  </si>
  <si>
    <t>JEYPORE</t>
  </si>
  <si>
    <t>NIMAPARA</t>
  </si>
  <si>
    <t>ATHAMALLIK</t>
  </si>
  <si>
    <t>CTC</t>
  </si>
  <si>
    <t>JA/24618</t>
  </si>
  <si>
    <t>JA/24736</t>
  </si>
  <si>
    <t>JA/24840</t>
  </si>
  <si>
    <t>JA/25280</t>
  </si>
  <si>
    <t>JA/25569</t>
  </si>
  <si>
    <t>JA/25873</t>
  </si>
  <si>
    <t>JA/26139</t>
  </si>
  <si>
    <t>JA/26186</t>
  </si>
  <si>
    <t>JA/26457</t>
  </si>
  <si>
    <t>JA/26529</t>
  </si>
  <si>
    <t>JA/26607</t>
  </si>
  <si>
    <t>JA/26635</t>
  </si>
  <si>
    <t>JA/25350</t>
  </si>
  <si>
    <t>JA/25472</t>
  </si>
  <si>
    <t>SL.</t>
  </si>
  <si>
    <t>DATE</t>
  </si>
  <si>
    <t>LR NO.</t>
  </si>
  <si>
    <t>FROM</t>
  </si>
  <si>
    <t>DESTINATION</t>
  </si>
  <si>
    <t>INV NO</t>
  </si>
  <si>
    <t xml:space="preserve">HYGIENIC RESEARCH INSTITUTE PRIVATE LIMITED
Address: RIVER SIDE,1st Floor PURIGHAT LANE,UPPER TELENGA BAZAR,9337717079
GST No:21AABCH1547F1Z6
</t>
  </si>
  <si>
    <t>BIG CASE</t>
  </si>
  <si>
    <t>SMALL BIG CASE</t>
  </si>
  <si>
    <t>DD.CH.</t>
  </si>
  <si>
    <t>LR CH.</t>
  </si>
  <si>
    <t>AMT.</t>
  </si>
  <si>
    <t>BIG RATE</t>
  </si>
  <si>
    <t>SMALL RATE</t>
  </si>
  <si>
    <t>TOTAL CASE</t>
  </si>
  <si>
    <t xml:space="preserve">Bill Date:28/02/2025
Bill NO : 36769
Total Amount: 64404.00
</t>
  </si>
  <si>
    <t>(RUPEES SIXTY FOUR THOUSAND FOUR HUNDRED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</si>
</sst>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wrapText="1"/>
    </xf>
    <xf numFmtId="0" fontId="2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0" fillId="2" borderId="0" xfId="0" applyNumberFormat="1" applyFont="1" applyFill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0" xfId="0" applyNumberFormat="1" applyFont="1" applyFill="1" applyAlignment="1">
      <alignment wrapText="1"/>
    </xf>
    <xf numFmtId="0" fontId="2" fillId="2" borderId="1" xfId="0" applyNumberFormat="1" applyFont="1" applyFill="1" applyBorder="1" applyAlignment="1">
      <alignment horizontal="right" wrapText="1"/>
    </xf>
    <xf numFmtId="0" fontId="1" fillId="2" borderId="1" xfId="0" applyNumberFormat="1" applyFont="1" applyFill="1" applyBorder="1" applyAlignment="1">
      <alignment horizontal="right" wrapText="1"/>
    </xf>
    <xf numFmtId="2" fontId="1" fillId="2" borderId="1" xfId="0" applyNumberFormat="1" applyFont="1" applyFill="1" applyBorder="1" applyAlignment="1">
      <alignment horizontal="right"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95250</xdr:rowOff>
    </xdr:from>
    <xdr:to>
      <xdr:col>8</xdr:col>
      <xdr:colOff>409575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0"/>
          <a:ext cx="44958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S11" sqref="S11:S1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3.140625" style="1" bestFit="1" customWidth="1"/>
    <col min="6" max="6" width="7" style="1" customWidth="1"/>
    <col min="7" max="7" width="6.5703125" style="1" bestFit="1" customWidth="1"/>
    <col min="8" max="8" width="6.28515625" style="1" customWidth="1"/>
    <col min="9" max="9" width="8.28515625" style="1" customWidth="1"/>
    <col min="10" max="10" width="6.42578125" style="2" customWidth="1"/>
    <col min="11" max="11" width="6.85546875" style="2" bestFit="1" customWidth="1"/>
    <col min="12" max="12" width="7.5703125" style="2" bestFit="1" customWidth="1"/>
    <col min="13" max="13" width="7.140625" style="2" customWidth="1"/>
    <col min="14" max="14" width="8.5703125" style="2" bestFit="1" customWidth="1"/>
    <col min="15" max="15" width="8.140625" style="1" customWidth="1"/>
    <col min="16" max="16384" width="9.140625" style="1"/>
  </cols>
  <sheetData>
    <row r="1" spans="1:14" ht="90" customHeight="1">
      <c r="A1" s="28"/>
      <c r="B1" s="29"/>
      <c r="C1" s="29"/>
      <c r="D1" s="29"/>
      <c r="E1" s="29"/>
      <c r="F1" s="29"/>
      <c r="G1" s="29"/>
      <c r="H1" s="29"/>
      <c r="I1" s="30"/>
      <c r="J1" s="25" t="s">
        <v>0</v>
      </c>
      <c r="K1" s="25"/>
      <c r="L1" s="25"/>
      <c r="M1" s="25"/>
      <c r="N1" s="25"/>
    </row>
    <row r="2" spans="1:14" ht="78" customHeight="1">
      <c r="A2" s="31" t="s">
        <v>57</v>
      </c>
      <c r="B2" s="26"/>
      <c r="C2" s="26"/>
      <c r="D2" s="26"/>
      <c r="E2" s="26"/>
      <c r="F2" s="26"/>
      <c r="G2" s="26"/>
      <c r="H2" s="26"/>
      <c r="I2" s="27"/>
      <c r="J2" s="25" t="s">
        <v>66</v>
      </c>
      <c r="K2" s="25"/>
      <c r="L2" s="25"/>
      <c r="M2" s="25"/>
      <c r="N2" s="25"/>
    </row>
    <row r="3" spans="1:14" s="7" customFormat="1" ht="45">
      <c r="A3" s="4" t="s">
        <v>51</v>
      </c>
      <c r="B3" s="4" t="s">
        <v>52</v>
      </c>
      <c r="C3" s="4" t="s">
        <v>53</v>
      </c>
      <c r="D3" s="4" t="s">
        <v>54</v>
      </c>
      <c r="E3" s="4" t="s">
        <v>55</v>
      </c>
      <c r="F3" s="8" t="s">
        <v>56</v>
      </c>
      <c r="G3" s="8" t="s">
        <v>65</v>
      </c>
      <c r="H3" s="8" t="s">
        <v>58</v>
      </c>
      <c r="I3" s="8" t="s">
        <v>59</v>
      </c>
      <c r="J3" s="9" t="s">
        <v>63</v>
      </c>
      <c r="K3" s="9" t="s">
        <v>64</v>
      </c>
      <c r="L3" s="9" t="s">
        <v>60</v>
      </c>
      <c r="M3" s="10" t="s">
        <v>61</v>
      </c>
      <c r="N3" s="10" t="s">
        <v>62</v>
      </c>
    </row>
    <row r="4" spans="1:14" s="15" customFormat="1">
      <c r="A4" s="11">
        <v>1</v>
      </c>
      <c r="B4" s="12" t="s">
        <v>1</v>
      </c>
      <c r="C4" s="12" t="s">
        <v>37</v>
      </c>
      <c r="D4" s="13" t="s">
        <v>36</v>
      </c>
      <c r="E4" s="12" t="s">
        <v>29</v>
      </c>
      <c r="F4" s="12" t="s">
        <v>2</v>
      </c>
      <c r="G4" s="12">
        <v>68</v>
      </c>
      <c r="H4" s="12">
        <v>0</v>
      </c>
      <c r="I4" s="12">
        <v>68</v>
      </c>
      <c r="J4" s="14">
        <v>79</v>
      </c>
      <c r="K4" s="14">
        <v>59</v>
      </c>
      <c r="L4" s="14">
        <f>G4*10</f>
        <v>680</v>
      </c>
      <c r="M4" s="14">
        <v>20</v>
      </c>
      <c r="N4" s="14">
        <f>H4*J4+I4*K4+L4+M4</f>
        <v>4712</v>
      </c>
    </row>
    <row r="5" spans="1:14" s="15" customFormat="1">
      <c r="A5" s="11">
        <v>2</v>
      </c>
      <c r="B5" s="12" t="s">
        <v>3</v>
      </c>
      <c r="C5" s="12" t="s">
        <v>38</v>
      </c>
      <c r="D5" s="13" t="s">
        <v>36</v>
      </c>
      <c r="E5" s="12" t="s">
        <v>30</v>
      </c>
      <c r="F5" s="12" t="s">
        <v>4</v>
      </c>
      <c r="G5" s="12">
        <v>88</v>
      </c>
      <c r="H5" s="12">
        <v>0</v>
      </c>
      <c r="I5" s="12">
        <v>88</v>
      </c>
      <c r="J5" s="14">
        <v>47</v>
      </c>
      <c r="K5" s="14">
        <v>27</v>
      </c>
      <c r="L5" s="14">
        <f t="shared" ref="L5:L17" si="0">G5*10</f>
        <v>880</v>
      </c>
      <c r="M5" s="14">
        <v>20</v>
      </c>
      <c r="N5" s="14">
        <f t="shared" ref="N5:N17" si="1">H5*J5+I5*K5+L5+M5</f>
        <v>3276</v>
      </c>
    </row>
    <row r="6" spans="1:14" s="15" customFormat="1">
      <c r="A6" s="11">
        <v>3</v>
      </c>
      <c r="B6" s="12" t="s">
        <v>5</v>
      </c>
      <c r="C6" s="12" t="s">
        <v>39</v>
      </c>
      <c r="D6" s="13" t="s">
        <v>36</v>
      </c>
      <c r="E6" s="12" t="s">
        <v>31</v>
      </c>
      <c r="F6" s="12" t="s">
        <v>6</v>
      </c>
      <c r="G6" s="12">
        <v>126</v>
      </c>
      <c r="H6" s="12">
        <v>0</v>
      </c>
      <c r="I6" s="12">
        <v>126</v>
      </c>
      <c r="J6" s="14">
        <v>67</v>
      </c>
      <c r="K6" s="14">
        <v>47</v>
      </c>
      <c r="L6" s="14">
        <f t="shared" si="0"/>
        <v>1260</v>
      </c>
      <c r="M6" s="14">
        <v>20</v>
      </c>
      <c r="N6" s="14">
        <f t="shared" si="1"/>
        <v>7202</v>
      </c>
    </row>
    <row r="7" spans="1:14" s="15" customFormat="1">
      <c r="A7" s="11">
        <v>4</v>
      </c>
      <c r="B7" s="12" t="s">
        <v>24</v>
      </c>
      <c r="C7" s="12" t="s">
        <v>49</v>
      </c>
      <c r="D7" s="13" t="s">
        <v>36</v>
      </c>
      <c r="E7" s="12" t="s">
        <v>34</v>
      </c>
      <c r="F7" s="12" t="s">
        <v>25</v>
      </c>
      <c r="G7" s="12">
        <v>44</v>
      </c>
      <c r="H7" s="12">
        <v>7</v>
      </c>
      <c r="I7" s="12">
        <v>37</v>
      </c>
      <c r="J7" s="14">
        <v>47</v>
      </c>
      <c r="K7" s="14">
        <v>27</v>
      </c>
      <c r="L7" s="14">
        <f t="shared" si="0"/>
        <v>440</v>
      </c>
      <c r="M7" s="14">
        <v>20</v>
      </c>
      <c r="N7" s="14">
        <f t="shared" si="1"/>
        <v>1788</v>
      </c>
    </row>
    <row r="8" spans="1:14" s="15" customFormat="1">
      <c r="A8" s="11">
        <v>5</v>
      </c>
      <c r="B8" s="12" t="s">
        <v>7</v>
      </c>
      <c r="C8" s="12" t="s">
        <v>40</v>
      </c>
      <c r="D8" s="13" t="s">
        <v>36</v>
      </c>
      <c r="E8" s="12" t="s">
        <v>32</v>
      </c>
      <c r="F8" s="12" t="s">
        <v>8</v>
      </c>
      <c r="G8" s="12">
        <v>30</v>
      </c>
      <c r="H8" s="12">
        <v>0</v>
      </c>
      <c r="I8" s="12">
        <v>30</v>
      </c>
      <c r="J8" s="14">
        <v>58</v>
      </c>
      <c r="K8" s="14">
        <v>38</v>
      </c>
      <c r="L8" s="14">
        <f t="shared" si="0"/>
        <v>300</v>
      </c>
      <c r="M8" s="14">
        <v>20</v>
      </c>
      <c r="N8" s="14">
        <f t="shared" si="1"/>
        <v>1460</v>
      </c>
    </row>
    <row r="9" spans="1:14" s="15" customFormat="1">
      <c r="A9" s="11">
        <v>6</v>
      </c>
      <c r="B9" s="12" t="s">
        <v>9</v>
      </c>
      <c r="C9" s="12" t="s">
        <v>41</v>
      </c>
      <c r="D9" s="13" t="s">
        <v>36</v>
      </c>
      <c r="E9" s="12" t="s">
        <v>31</v>
      </c>
      <c r="F9" s="12" t="s">
        <v>10</v>
      </c>
      <c r="G9" s="12">
        <v>21</v>
      </c>
      <c r="H9" s="12">
        <v>0</v>
      </c>
      <c r="I9" s="12">
        <v>21</v>
      </c>
      <c r="J9" s="14">
        <v>67</v>
      </c>
      <c r="K9" s="14">
        <v>47</v>
      </c>
      <c r="L9" s="14">
        <f t="shared" si="0"/>
        <v>210</v>
      </c>
      <c r="M9" s="14">
        <v>20</v>
      </c>
      <c r="N9" s="14">
        <f t="shared" si="1"/>
        <v>1217</v>
      </c>
    </row>
    <row r="10" spans="1:14" s="15" customFormat="1">
      <c r="A10" s="11">
        <v>7</v>
      </c>
      <c r="B10" s="12" t="s">
        <v>9</v>
      </c>
      <c r="C10" s="12" t="s">
        <v>50</v>
      </c>
      <c r="D10" s="13" t="s">
        <v>36</v>
      </c>
      <c r="E10" s="12" t="s">
        <v>35</v>
      </c>
      <c r="F10" s="12" t="s">
        <v>26</v>
      </c>
      <c r="G10" s="12">
        <v>73</v>
      </c>
      <c r="H10" s="12">
        <v>0</v>
      </c>
      <c r="I10" s="12">
        <v>73</v>
      </c>
      <c r="J10" s="14">
        <v>72</v>
      </c>
      <c r="K10" s="14">
        <v>52</v>
      </c>
      <c r="L10" s="14">
        <f t="shared" si="0"/>
        <v>730</v>
      </c>
      <c r="M10" s="14">
        <v>20</v>
      </c>
      <c r="N10" s="14">
        <f t="shared" si="1"/>
        <v>4546</v>
      </c>
    </row>
    <row r="11" spans="1:14" s="15" customFormat="1">
      <c r="A11" s="11">
        <v>8</v>
      </c>
      <c r="B11" s="12" t="s">
        <v>11</v>
      </c>
      <c r="C11" s="12" t="s">
        <v>42</v>
      </c>
      <c r="D11" s="13" t="s">
        <v>36</v>
      </c>
      <c r="E11" s="12" t="s">
        <v>29</v>
      </c>
      <c r="F11" s="12" t="s">
        <v>12</v>
      </c>
      <c r="G11" s="12">
        <v>45</v>
      </c>
      <c r="H11" s="12">
        <v>0</v>
      </c>
      <c r="I11" s="12">
        <v>45</v>
      </c>
      <c r="J11" s="14">
        <v>79</v>
      </c>
      <c r="K11" s="14">
        <v>59</v>
      </c>
      <c r="L11" s="14">
        <f t="shared" si="0"/>
        <v>450</v>
      </c>
      <c r="M11" s="14">
        <v>20</v>
      </c>
      <c r="N11" s="14">
        <f t="shared" si="1"/>
        <v>3125</v>
      </c>
    </row>
    <row r="12" spans="1:14" s="15" customFormat="1">
      <c r="A12" s="11">
        <v>9</v>
      </c>
      <c r="B12" s="12" t="s">
        <v>13</v>
      </c>
      <c r="C12" s="12" t="s">
        <v>43</v>
      </c>
      <c r="D12" s="13" t="s">
        <v>36</v>
      </c>
      <c r="E12" s="12" t="s">
        <v>33</v>
      </c>
      <c r="F12" s="12" t="s">
        <v>14</v>
      </c>
      <c r="G12" s="12">
        <v>110</v>
      </c>
      <c r="H12" s="12">
        <v>4</v>
      </c>
      <c r="I12" s="12">
        <v>106</v>
      </c>
      <c r="J12" s="14">
        <v>89</v>
      </c>
      <c r="K12" s="14">
        <v>69</v>
      </c>
      <c r="L12" s="14">
        <f t="shared" si="0"/>
        <v>1100</v>
      </c>
      <c r="M12" s="14">
        <v>20</v>
      </c>
      <c r="N12" s="14">
        <f t="shared" si="1"/>
        <v>8790</v>
      </c>
    </row>
    <row r="13" spans="1:14" s="15" customFormat="1">
      <c r="A13" s="11">
        <v>10</v>
      </c>
      <c r="B13" s="12" t="s">
        <v>15</v>
      </c>
      <c r="C13" s="12" t="s">
        <v>44</v>
      </c>
      <c r="D13" s="13" t="s">
        <v>36</v>
      </c>
      <c r="E13" s="12" t="s">
        <v>29</v>
      </c>
      <c r="F13" s="12" t="s">
        <v>16</v>
      </c>
      <c r="G13" s="12">
        <v>80</v>
      </c>
      <c r="H13" s="12">
        <v>0</v>
      </c>
      <c r="I13" s="12">
        <v>80</v>
      </c>
      <c r="J13" s="14">
        <v>79</v>
      </c>
      <c r="K13" s="14">
        <v>59</v>
      </c>
      <c r="L13" s="14">
        <f t="shared" si="0"/>
        <v>800</v>
      </c>
      <c r="M13" s="14">
        <v>20</v>
      </c>
      <c r="N13" s="14">
        <f t="shared" si="1"/>
        <v>5540</v>
      </c>
    </row>
    <row r="14" spans="1:14" s="15" customFormat="1">
      <c r="A14" s="11">
        <v>11</v>
      </c>
      <c r="B14" s="12" t="s">
        <v>17</v>
      </c>
      <c r="C14" s="12" t="s">
        <v>45</v>
      </c>
      <c r="D14" s="13" t="s">
        <v>36</v>
      </c>
      <c r="E14" s="12" t="s">
        <v>31</v>
      </c>
      <c r="F14" s="12" t="s">
        <v>18</v>
      </c>
      <c r="G14" s="12">
        <v>158</v>
      </c>
      <c r="H14" s="12">
        <v>0</v>
      </c>
      <c r="I14" s="12">
        <v>158</v>
      </c>
      <c r="J14" s="14">
        <v>67</v>
      </c>
      <c r="K14" s="14">
        <v>47</v>
      </c>
      <c r="L14" s="14">
        <f t="shared" si="0"/>
        <v>1580</v>
      </c>
      <c r="M14" s="14">
        <v>20</v>
      </c>
      <c r="N14" s="14">
        <f t="shared" si="1"/>
        <v>9026</v>
      </c>
    </row>
    <row r="15" spans="1:14" s="15" customFormat="1">
      <c r="A15" s="11">
        <v>12</v>
      </c>
      <c r="B15" s="12" t="s">
        <v>19</v>
      </c>
      <c r="C15" s="12" t="s">
        <v>46</v>
      </c>
      <c r="D15" s="13" t="s">
        <v>36</v>
      </c>
      <c r="E15" s="12" t="s">
        <v>32</v>
      </c>
      <c r="F15" s="12" t="s">
        <v>20</v>
      </c>
      <c r="G15" s="12">
        <v>69</v>
      </c>
      <c r="H15" s="12">
        <v>0</v>
      </c>
      <c r="I15" s="12">
        <v>69</v>
      </c>
      <c r="J15" s="14">
        <v>58</v>
      </c>
      <c r="K15" s="14">
        <v>38</v>
      </c>
      <c r="L15" s="14">
        <f t="shared" si="0"/>
        <v>690</v>
      </c>
      <c r="M15" s="14">
        <v>20</v>
      </c>
      <c r="N15" s="14">
        <f t="shared" si="1"/>
        <v>3332</v>
      </c>
    </row>
    <row r="16" spans="1:14" s="15" customFormat="1">
      <c r="A16" s="11">
        <v>13</v>
      </c>
      <c r="B16" s="12" t="s">
        <v>21</v>
      </c>
      <c r="C16" s="12" t="s">
        <v>47</v>
      </c>
      <c r="D16" s="13" t="s">
        <v>36</v>
      </c>
      <c r="E16" s="12" t="s">
        <v>31</v>
      </c>
      <c r="F16" s="12" t="s">
        <v>22</v>
      </c>
      <c r="G16" s="12">
        <v>138</v>
      </c>
      <c r="H16" s="12">
        <v>0</v>
      </c>
      <c r="I16" s="12">
        <v>138</v>
      </c>
      <c r="J16" s="14">
        <v>67</v>
      </c>
      <c r="K16" s="14">
        <v>47</v>
      </c>
      <c r="L16" s="14">
        <f t="shared" si="0"/>
        <v>1380</v>
      </c>
      <c r="M16" s="14">
        <v>20</v>
      </c>
      <c r="N16" s="14">
        <f t="shared" si="1"/>
        <v>7886</v>
      </c>
    </row>
    <row r="17" spans="1:14" s="15" customFormat="1">
      <c r="A17" s="11">
        <v>14</v>
      </c>
      <c r="B17" s="12" t="s">
        <v>21</v>
      </c>
      <c r="C17" s="12" t="s">
        <v>48</v>
      </c>
      <c r="D17" s="13" t="s">
        <v>36</v>
      </c>
      <c r="E17" s="12" t="s">
        <v>29</v>
      </c>
      <c r="F17" s="12" t="s">
        <v>23</v>
      </c>
      <c r="G17" s="12">
        <v>36</v>
      </c>
      <c r="H17" s="12">
        <v>0</v>
      </c>
      <c r="I17" s="12">
        <v>36</v>
      </c>
      <c r="J17" s="14">
        <v>79</v>
      </c>
      <c r="K17" s="14">
        <v>59</v>
      </c>
      <c r="L17" s="14">
        <f t="shared" si="0"/>
        <v>360</v>
      </c>
      <c r="M17" s="14">
        <v>20</v>
      </c>
      <c r="N17" s="14">
        <f t="shared" si="1"/>
        <v>2504</v>
      </c>
    </row>
    <row r="18" spans="1:14" s="17" customFormat="1">
      <c r="A18" s="18" t="s">
        <v>67</v>
      </c>
      <c r="B18" s="19"/>
      <c r="C18" s="19"/>
      <c r="D18" s="19"/>
      <c r="E18" s="19"/>
      <c r="F18" s="19"/>
      <c r="G18" s="19"/>
      <c r="H18" s="19"/>
      <c r="I18" s="19"/>
      <c r="J18" s="20"/>
      <c r="K18" s="20"/>
      <c r="L18" s="20"/>
      <c r="M18" s="20"/>
      <c r="N18" s="16">
        <f>SUM(N4:N17)</f>
        <v>64404</v>
      </c>
    </row>
    <row r="19" spans="1:14" s="17" customFormat="1" ht="30" customHeight="1">
      <c r="A19" s="21" t="s">
        <v>28</v>
      </c>
      <c r="B19" s="21"/>
      <c r="C19" s="21"/>
      <c r="D19" s="21"/>
      <c r="E19" s="21"/>
      <c r="F19" s="21"/>
      <c r="G19" s="21"/>
      <c r="H19" s="21"/>
      <c r="I19" s="21"/>
      <c r="J19" s="22"/>
      <c r="K19" s="22"/>
      <c r="L19" s="22"/>
      <c r="M19" s="22"/>
      <c r="N19" s="22"/>
    </row>
    <row r="20" spans="1:14" s="3" customFormat="1" ht="30" customHeight="1">
      <c r="A20" s="23" t="s">
        <v>27</v>
      </c>
      <c r="B20" s="23"/>
      <c r="C20" s="23"/>
      <c r="D20" s="23"/>
      <c r="E20" s="23"/>
      <c r="F20" s="23"/>
      <c r="G20" s="23"/>
      <c r="H20" s="23"/>
      <c r="I20" s="23"/>
      <c r="J20" s="24"/>
      <c r="K20" s="24"/>
      <c r="L20" s="24"/>
      <c r="M20" s="24"/>
      <c r="N20" s="24"/>
    </row>
    <row r="21" spans="1:14">
      <c r="G21" s="5">
        <f>SUM(G4:G17)</f>
        <v>1086</v>
      </c>
      <c r="H21" s="6"/>
      <c r="I21" s="6"/>
    </row>
  </sheetData>
  <sortState ref="B4:L17">
    <sortCondition ref="B4"/>
  </sortState>
  <mergeCells count="7">
    <mergeCell ref="A18:M18"/>
    <mergeCell ref="A19:N19"/>
    <mergeCell ref="A20:N20"/>
    <mergeCell ref="J1:N1"/>
    <mergeCell ref="J2:N2"/>
    <mergeCell ref="A2:I2"/>
    <mergeCell ref="A1:I1"/>
  </mergeCells>
  <conditionalFormatting sqref="C3:C1048576">
    <cfRule type="duplicateValues" dxfId="3" priority="4"/>
  </conditionalFormatting>
  <conditionalFormatting sqref="C3">
    <cfRule type="duplicateValues" dxfId="2" priority="2"/>
    <cfRule type="duplicateValues" dxfId="1" priority="3"/>
  </conditionalFormatting>
  <conditionalFormatting sqref="C3">
    <cfRule type="duplicateValues" dxfId="0" priority="1"/>
  </conditionalFormatting>
  <pageMargins left="0.3" right="0.23622047244094491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2025-03-12T13:09:55Z</cp:lastPrinted>
  <dcterms:created xsi:type="dcterms:W3CDTF">2025-03-08T10:00:23Z</dcterms:created>
  <dcterms:modified xsi:type="dcterms:W3CDTF">2025-03-20T15:24:29Z</dcterms:modified>
</cp:coreProperties>
</file>