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0730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A7" i="1"/>
  <c r="A8" s="1"/>
  <c r="A6"/>
  <c r="A5"/>
  <c r="I8"/>
  <c r="H8"/>
  <c r="K8" s="1"/>
  <c r="I7"/>
  <c r="H7"/>
  <c r="K7" s="1"/>
  <c r="I6"/>
  <c r="H6"/>
  <c r="K6" s="1"/>
  <c r="I5"/>
  <c r="H5"/>
  <c r="K5" s="1"/>
  <c r="I4"/>
  <c r="H4"/>
  <c r="K4" l="1"/>
  <c r="K9" s="1"/>
</calcChain>
</file>

<file path=xl/sharedStrings.xml><?xml version="1.0" encoding="utf-8"?>
<sst xmlns="http://schemas.openxmlformats.org/spreadsheetml/2006/main" count="42" uniqueCount="38">
  <si>
    <t>INVOICE
PRAGATI LOGISTICS,SAMANTA SAHI KHUNTIA LANE,8984191006
GST No:21AGHPB9356M1Z9</t>
  </si>
  <si>
    <t>Case</t>
  </si>
  <si>
    <t>Rate</t>
  </si>
  <si>
    <t>Amount</t>
  </si>
  <si>
    <t>01/6/2022</t>
  </si>
  <si>
    <t>9121009469</t>
  </si>
  <si>
    <t>02/6/2022</t>
  </si>
  <si>
    <t>484</t>
  </si>
  <si>
    <t>27/6/2022</t>
  </si>
  <si>
    <t>Thanking you for your business.
PRAGATI LOGISTICS</t>
  </si>
  <si>
    <t>PL/JA/06122</t>
  </si>
  <si>
    <t>DHENKANAL</t>
  </si>
  <si>
    <t>PL/JA/06040</t>
  </si>
  <si>
    <t>BHADRAK</t>
  </si>
  <si>
    <t>16/6/2022</t>
  </si>
  <si>
    <t>PL/JA/07264</t>
  </si>
  <si>
    <t>CHANDPUR</t>
  </si>
  <si>
    <t>9121009639</t>
  </si>
  <si>
    <t>23/6/2022</t>
  </si>
  <si>
    <t>PL/JA/07838</t>
  </si>
  <si>
    <t>BALASORE</t>
  </si>
  <si>
    <t>9694</t>
  </si>
  <si>
    <t>PL/JA/08171</t>
  </si>
  <si>
    <t>KEONJHAR</t>
  </si>
  <si>
    <t>755</t>
  </si>
  <si>
    <t>(TWENTY FOUR THOUSAND FOUR HUNDRED SEVENTY SEVEN RUPEES ONLY)</t>
  </si>
  <si>
    <t>Kindly, verify &amp; confirm within 7 days, else GST will be filed by 20th JULY, 2022. 
GST to be paid by Consignor under Reverse Charge Mechanism(RCM) as per GST.</t>
  </si>
  <si>
    <t xml:space="preserve">Invoice No </t>
  </si>
  <si>
    <t xml:space="preserve">INDO NISSIN FOODS PRIVATE LTD
Address: Plot no .A/2  FOOD PROCESSING PARK IDCO ,KHURDA 752055 ODISHA,9861311300
GST No:21AAACI3503K1Z3
</t>
  </si>
  <si>
    <t>CTC</t>
  </si>
  <si>
    <t>SL.</t>
  </si>
  <si>
    <t>DATE</t>
  </si>
  <si>
    <t>LR NO</t>
  </si>
  <si>
    <t>FROM</t>
  </si>
  <si>
    <t>DESTINATION</t>
  </si>
  <si>
    <t>DD.CH.</t>
  </si>
  <si>
    <t>LR CH.</t>
  </si>
  <si>
    <t>Bill Date: 02/07/2022
Bill #:Inv-12354/22-23
Total Amount:2477.00
BILL TYPE OF BELOW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</si>
</sst>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219074</xdr:colOff>
      <xdr:row>0</xdr:row>
      <xdr:rowOff>0</xdr:rowOff>
    </xdr:from>
    <xdr:to>
      <xdr:col>6</xdr:col>
      <xdr:colOff>380999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4" y="0"/>
          <a:ext cx="38576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GATI%20LOGISTICS\BILL%20QUOTATION\QUOTATION_2022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5">
          <cell r="C5" t="str">
            <v>ANGUL</v>
          </cell>
          <cell r="D5">
            <v>26.82</v>
          </cell>
        </row>
        <row r="6">
          <cell r="C6" t="str">
            <v>BALAKATI</v>
          </cell>
          <cell r="D6">
            <v>21.94</v>
          </cell>
        </row>
        <row r="7">
          <cell r="C7" t="str">
            <v>BALASORE</v>
          </cell>
          <cell r="D7">
            <v>26.82</v>
          </cell>
        </row>
        <row r="8">
          <cell r="C8" t="str">
            <v>BALUGAON</v>
          </cell>
          <cell r="D8">
            <v>26.82</v>
          </cell>
        </row>
        <row r="9">
          <cell r="C9" t="str">
            <v>BANKI</v>
          </cell>
          <cell r="D9">
            <v>21.94</v>
          </cell>
        </row>
        <row r="10">
          <cell r="C10" t="str">
            <v>BARANGA</v>
          </cell>
          <cell r="D10">
            <v>13.41</v>
          </cell>
        </row>
        <row r="11">
          <cell r="C11" t="str">
            <v>BARBIL</v>
          </cell>
          <cell r="D11">
            <v>40.229999999999997</v>
          </cell>
        </row>
        <row r="12">
          <cell r="C12" t="str">
            <v>BARIPADA</v>
          </cell>
          <cell r="D12">
            <v>29.26</v>
          </cell>
        </row>
        <row r="13">
          <cell r="C13" t="str">
            <v>BERHAMPUR</v>
          </cell>
          <cell r="D13">
            <v>29.26</v>
          </cell>
        </row>
        <row r="14">
          <cell r="C14" t="str">
            <v>BHADRAK</v>
          </cell>
          <cell r="D14">
            <v>26.82</v>
          </cell>
        </row>
        <row r="15">
          <cell r="C15" t="str">
            <v>BHAWANIPATNA</v>
          </cell>
          <cell r="D15">
            <v>53.64</v>
          </cell>
        </row>
        <row r="16">
          <cell r="C16" t="str">
            <v>BHUBANESWAR</v>
          </cell>
          <cell r="D16">
            <v>13.41</v>
          </cell>
        </row>
        <row r="17">
          <cell r="C17" t="str">
            <v>BOLANGIR</v>
          </cell>
          <cell r="D17">
            <v>46</v>
          </cell>
        </row>
        <row r="18">
          <cell r="C18" t="str">
            <v>BRAJARAJNAGAR</v>
          </cell>
          <cell r="D18">
            <v>29.26</v>
          </cell>
        </row>
        <row r="19">
          <cell r="C19" t="str">
            <v>CHANDANESWAR</v>
          </cell>
          <cell r="D19">
            <v>28.75</v>
          </cell>
        </row>
        <row r="20">
          <cell r="C20" t="str">
            <v>CHANDOL</v>
          </cell>
          <cell r="D20">
            <v>26.82</v>
          </cell>
        </row>
        <row r="21">
          <cell r="C21" t="str">
            <v>CHANDPUR</v>
          </cell>
          <cell r="D21">
            <v>26.82</v>
          </cell>
        </row>
        <row r="22">
          <cell r="C22" t="str">
            <v>DHENKANAL</v>
          </cell>
          <cell r="D22">
            <v>26.82</v>
          </cell>
        </row>
        <row r="23">
          <cell r="C23" t="str">
            <v>GOPALPUR</v>
          </cell>
          <cell r="D23">
            <v>26.82</v>
          </cell>
        </row>
        <row r="24">
          <cell r="C24" t="str">
            <v>JAGATPUR</v>
          </cell>
          <cell r="D24">
            <v>13.41</v>
          </cell>
        </row>
        <row r="25">
          <cell r="C25" t="str">
            <v>JAGATSINGHPUR</v>
          </cell>
          <cell r="D25">
            <v>26.82</v>
          </cell>
        </row>
        <row r="26">
          <cell r="C26" t="str">
            <v>JAJPUR TOWN</v>
          </cell>
          <cell r="D26">
            <v>21.94</v>
          </cell>
        </row>
        <row r="27">
          <cell r="C27" t="str">
            <v>JALESWAR</v>
          </cell>
          <cell r="D27">
            <v>28.75</v>
          </cell>
        </row>
        <row r="28">
          <cell r="C28" t="str">
            <v>JATNI</v>
          </cell>
          <cell r="D28">
            <v>21.94</v>
          </cell>
        </row>
        <row r="29">
          <cell r="C29" t="str">
            <v>JEYPORE</v>
          </cell>
          <cell r="D29">
            <v>53.64</v>
          </cell>
        </row>
        <row r="30">
          <cell r="C30" t="str">
            <v>JHARSUGUDA</v>
          </cell>
          <cell r="D30">
            <v>29.26</v>
          </cell>
        </row>
        <row r="31">
          <cell r="C31" t="str">
            <v>KAMAKHYANAGAR</v>
          </cell>
          <cell r="D31">
            <v>26.82</v>
          </cell>
        </row>
        <row r="32">
          <cell r="C32" t="str">
            <v>KARANJIA</v>
          </cell>
          <cell r="D32">
            <v>53.64</v>
          </cell>
        </row>
        <row r="33">
          <cell r="C33" t="str">
            <v>KENDRAPARA</v>
          </cell>
          <cell r="D33">
            <v>26.82</v>
          </cell>
        </row>
        <row r="34">
          <cell r="C34" t="str">
            <v>KEONJHAR</v>
          </cell>
          <cell r="D34">
            <v>28.75</v>
          </cell>
        </row>
        <row r="35">
          <cell r="C35" t="str">
            <v>KHAKHIA</v>
          </cell>
          <cell r="D35">
            <v>21.94</v>
          </cell>
        </row>
        <row r="36">
          <cell r="C36" t="str">
            <v>KHURDA</v>
          </cell>
          <cell r="D36">
            <v>21.94</v>
          </cell>
        </row>
        <row r="37">
          <cell r="C37" t="str">
            <v>KONARK</v>
          </cell>
          <cell r="D37">
            <v>26.82</v>
          </cell>
        </row>
        <row r="38">
          <cell r="C38" t="str">
            <v>NAYAGARH</v>
          </cell>
          <cell r="D38">
            <v>21.94</v>
          </cell>
        </row>
        <row r="39">
          <cell r="C39" t="str">
            <v>NIMAPARA</v>
          </cell>
          <cell r="D39">
            <v>21.94</v>
          </cell>
        </row>
        <row r="40">
          <cell r="C40" t="str">
            <v>PHULBANI</v>
          </cell>
          <cell r="D40">
            <v>31.69</v>
          </cell>
        </row>
        <row r="41">
          <cell r="C41" t="str">
            <v>PIPILI</v>
          </cell>
          <cell r="D41">
            <v>21.94</v>
          </cell>
        </row>
        <row r="42">
          <cell r="C42" t="str">
            <v>PURI</v>
          </cell>
          <cell r="D42">
            <v>21.94</v>
          </cell>
        </row>
        <row r="43">
          <cell r="C43" t="str">
            <v>RAJGANGPUR</v>
          </cell>
          <cell r="D43">
            <v>29.26</v>
          </cell>
        </row>
        <row r="44">
          <cell r="C44" t="str">
            <v>ROURKELA</v>
          </cell>
          <cell r="D44">
            <v>29.26</v>
          </cell>
        </row>
        <row r="45">
          <cell r="C45" t="str">
            <v>SAKHIGOPAL</v>
          </cell>
          <cell r="D45">
            <v>21.94</v>
          </cell>
        </row>
        <row r="46">
          <cell r="C46" t="str">
            <v>SAMBALPUR</v>
          </cell>
          <cell r="D46">
            <v>26.82</v>
          </cell>
        </row>
        <row r="47">
          <cell r="C47" t="str">
            <v>SIMILIGUDA</v>
          </cell>
          <cell r="D47">
            <v>53.64</v>
          </cell>
        </row>
        <row r="48">
          <cell r="C48" t="str">
            <v>TALCHER</v>
          </cell>
          <cell r="D48">
            <v>26.82</v>
          </cell>
        </row>
        <row r="49">
          <cell r="C49" t="str">
            <v>TIRTOL</v>
          </cell>
          <cell r="D49">
            <v>26.82</v>
          </cell>
        </row>
        <row r="50">
          <cell r="C50" t="str">
            <v>DERA</v>
          </cell>
          <cell r="D50">
            <v>26.82</v>
          </cell>
        </row>
        <row r="51">
          <cell r="C51" t="str">
            <v>BRAHAMAGIRI</v>
          </cell>
          <cell r="D51">
            <v>21.94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Q7" sqref="Q7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9" style="1" bestFit="1" customWidth="1"/>
    <col min="5" max="5" width="14" style="1" customWidth="1"/>
    <col min="6" max="6" width="11" style="1" bestFit="1" customWidth="1"/>
    <col min="7" max="7" width="6.28515625" style="1" customWidth="1"/>
    <col min="8" max="8" width="6.85546875" style="2" customWidth="1"/>
    <col min="9" max="9" width="7.5703125" style="2" customWidth="1"/>
    <col min="10" max="10" width="7.28515625" style="2" customWidth="1"/>
    <col min="11" max="11" width="11" style="2" customWidth="1"/>
    <col min="12" max="12" width="9.140625" style="1" customWidth="1"/>
    <col min="13" max="16384" width="9.140625" style="1"/>
  </cols>
  <sheetData>
    <row r="1" spans="1:11" ht="90" customHeight="1">
      <c r="A1" s="19"/>
      <c r="B1" s="19"/>
      <c r="C1" s="19"/>
      <c r="D1" s="19"/>
      <c r="E1" s="19"/>
      <c r="F1" s="19"/>
      <c r="G1" s="19"/>
      <c r="H1" s="19"/>
      <c r="I1" s="11" t="s">
        <v>0</v>
      </c>
      <c r="J1" s="12"/>
      <c r="K1" s="12"/>
    </row>
    <row r="2" spans="1:11" ht="72" customHeight="1">
      <c r="A2" s="8" t="s">
        <v>28</v>
      </c>
      <c r="B2" s="9"/>
      <c r="C2" s="9"/>
      <c r="D2" s="9"/>
      <c r="E2" s="9"/>
      <c r="F2" s="9"/>
      <c r="G2" s="9"/>
      <c r="H2" s="10"/>
      <c r="I2" s="11" t="s">
        <v>37</v>
      </c>
      <c r="J2" s="11"/>
      <c r="K2" s="11"/>
    </row>
    <row r="3" spans="1:11" s="17" customFormat="1">
      <c r="A3" s="14" t="s">
        <v>30</v>
      </c>
      <c r="B3" s="14" t="s">
        <v>31</v>
      </c>
      <c r="C3" s="14" t="s">
        <v>32</v>
      </c>
      <c r="D3" s="15" t="s">
        <v>33</v>
      </c>
      <c r="E3" s="14" t="s">
        <v>34</v>
      </c>
      <c r="F3" s="15" t="s">
        <v>27</v>
      </c>
      <c r="G3" s="14" t="s">
        <v>1</v>
      </c>
      <c r="H3" s="16" t="s">
        <v>2</v>
      </c>
      <c r="I3" s="16" t="s">
        <v>35</v>
      </c>
      <c r="J3" s="16" t="s">
        <v>36</v>
      </c>
      <c r="K3" s="16" t="s">
        <v>3</v>
      </c>
    </row>
    <row r="4" spans="1:11">
      <c r="A4" s="18">
        <v>1</v>
      </c>
      <c r="B4" s="4" t="s">
        <v>4</v>
      </c>
      <c r="C4" s="4" t="s">
        <v>10</v>
      </c>
      <c r="D4" s="13" t="s">
        <v>29</v>
      </c>
      <c r="E4" s="4" t="s">
        <v>11</v>
      </c>
      <c r="F4" s="4" t="s">
        <v>5</v>
      </c>
      <c r="G4" s="4">
        <v>16</v>
      </c>
      <c r="H4" s="5">
        <f>VLOOKUP(E4,'[1]NISSAN FOOD'!$C$5:$D$51,2,FALSE)</f>
        <v>26.82</v>
      </c>
      <c r="I4" s="5">
        <f t="shared" ref="I4:I8" si="0">G4*8</f>
        <v>128</v>
      </c>
      <c r="J4" s="5">
        <v>20</v>
      </c>
      <c r="K4" s="5">
        <f t="shared" ref="K4:K8" si="1">G4*H4+I4+J4</f>
        <v>577.12</v>
      </c>
    </row>
    <row r="5" spans="1:11">
      <c r="A5" s="18">
        <f>A4+1</f>
        <v>2</v>
      </c>
      <c r="B5" s="4" t="s">
        <v>6</v>
      </c>
      <c r="C5" s="4" t="s">
        <v>12</v>
      </c>
      <c r="D5" s="13" t="s">
        <v>29</v>
      </c>
      <c r="E5" s="4" t="s">
        <v>13</v>
      </c>
      <c r="F5" s="4" t="s">
        <v>7</v>
      </c>
      <c r="G5" s="4">
        <v>20</v>
      </c>
      <c r="H5" s="5">
        <f>VLOOKUP(E5,'[1]NISSAN FOOD'!$C$5:$D$51,2,FALSE)</f>
        <v>26.82</v>
      </c>
      <c r="I5" s="5">
        <f t="shared" si="0"/>
        <v>160</v>
      </c>
      <c r="J5" s="5">
        <v>20</v>
      </c>
      <c r="K5" s="5">
        <f t="shared" si="1"/>
        <v>716.4</v>
      </c>
    </row>
    <row r="6" spans="1:11">
      <c r="A6" s="18">
        <f t="shared" ref="A6:A8" si="2">A5+1</f>
        <v>3</v>
      </c>
      <c r="B6" s="4" t="s">
        <v>14</v>
      </c>
      <c r="C6" s="4" t="s">
        <v>15</v>
      </c>
      <c r="D6" s="13" t="s">
        <v>29</v>
      </c>
      <c r="E6" s="4" t="s">
        <v>16</v>
      </c>
      <c r="F6" s="4" t="s">
        <v>17</v>
      </c>
      <c r="G6" s="4">
        <v>20</v>
      </c>
      <c r="H6" s="5">
        <f>VLOOKUP(E6,'[1]NISSAN FOOD'!$C$5:$D$51,2,FALSE)</f>
        <v>26.82</v>
      </c>
      <c r="I6" s="5">
        <f t="shared" si="0"/>
        <v>160</v>
      </c>
      <c r="J6" s="5">
        <v>20</v>
      </c>
      <c r="K6" s="5">
        <f t="shared" si="1"/>
        <v>716.4</v>
      </c>
    </row>
    <row r="7" spans="1:11">
      <c r="A7" s="18">
        <f t="shared" si="2"/>
        <v>4</v>
      </c>
      <c r="B7" s="4" t="s">
        <v>18</v>
      </c>
      <c r="C7" s="4" t="s">
        <v>19</v>
      </c>
      <c r="D7" s="13" t="s">
        <v>29</v>
      </c>
      <c r="E7" s="4" t="s">
        <v>20</v>
      </c>
      <c r="F7" s="4" t="s">
        <v>21</v>
      </c>
      <c r="G7" s="4">
        <v>7</v>
      </c>
      <c r="H7" s="5">
        <f>VLOOKUP(E7,'[1]NISSAN FOOD'!$C$5:$D$51,2,FALSE)</f>
        <v>26.82</v>
      </c>
      <c r="I7" s="5">
        <f t="shared" si="0"/>
        <v>56</v>
      </c>
      <c r="J7" s="5">
        <v>20</v>
      </c>
      <c r="K7" s="5">
        <f t="shared" si="1"/>
        <v>263.74</v>
      </c>
    </row>
    <row r="8" spans="1:11">
      <c r="A8" s="18">
        <f t="shared" si="2"/>
        <v>5</v>
      </c>
      <c r="B8" s="4" t="s">
        <v>8</v>
      </c>
      <c r="C8" s="4" t="s">
        <v>22</v>
      </c>
      <c r="D8" s="13" t="s">
        <v>29</v>
      </c>
      <c r="E8" s="4" t="s">
        <v>23</v>
      </c>
      <c r="F8" s="4" t="s">
        <v>24</v>
      </c>
      <c r="G8" s="4">
        <v>5</v>
      </c>
      <c r="H8" s="5">
        <f>VLOOKUP(E8,'[1]NISSAN FOOD'!$C$5:$D$51,2,FALSE)</f>
        <v>28.75</v>
      </c>
      <c r="I8" s="5">
        <f t="shared" si="0"/>
        <v>40</v>
      </c>
      <c r="J8" s="5">
        <v>20</v>
      </c>
      <c r="K8" s="5">
        <f t="shared" si="1"/>
        <v>203.75</v>
      </c>
    </row>
    <row r="9" spans="1:11" s="3" customFormat="1" ht="15" customHeight="1">
      <c r="A9" s="7" t="s">
        <v>25</v>
      </c>
      <c r="B9" s="21"/>
      <c r="C9" s="21"/>
      <c r="D9" s="21"/>
      <c r="E9" s="21"/>
      <c r="F9" s="21"/>
      <c r="G9" s="21"/>
      <c r="H9" s="21"/>
      <c r="I9" s="21"/>
      <c r="J9" s="22"/>
      <c r="K9" s="6">
        <f>ROUND(SUM(K4:K8),0)</f>
        <v>2477</v>
      </c>
    </row>
    <row r="10" spans="1:11" s="3" customFormat="1" ht="30" customHeight="1">
      <c r="A10" s="20" t="s">
        <v>26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s="3" customFormat="1" ht="30" customHeight="1">
      <c r="A11" s="23" t="s">
        <v>9</v>
      </c>
      <c r="B11" s="24"/>
      <c r="C11" s="24"/>
      <c r="D11" s="24"/>
      <c r="E11" s="24"/>
      <c r="F11" s="24"/>
      <c r="G11" s="24"/>
      <c r="H11" s="24"/>
      <c r="I11" s="24"/>
      <c r="J11" s="24"/>
      <c r="K11" s="25"/>
    </row>
    <row r="12" spans="1:11">
      <c r="G12" s="18">
        <v>68</v>
      </c>
    </row>
  </sheetData>
  <mergeCells count="7">
    <mergeCell ref="I1:K1"/>
    <mergeCell ref="I2:K2"/>
    <mergeCell ref="A1:H1"/>
    <mergeCell ref="A2:H2"/>
    <mergeCell ref="A9:J9"/>
    <mergeCell ref="A10:K10"/>
    <mergeCell ref="A11:K11"/>
  </mergeCells>
  <pageMargins left="0.51" right="0.2800000000000000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2022-07-12T03:20:32Z</cp:lastPrinted>
  <dcterms:created xsi:type="dcterms:W3CDTF">2022-07-12T03:21:16Z</dcterms:created>
  <dcterms:modified xsi:type="dcterms:W3CDTF">2022-07-12T12:08:45Z</dcterms:modified>
</cp:coreProperties>
</file>