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103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8"/>
  <c r="L99"/>
  <c r="L100"/>
  <c r="L101"/>
  <c r="L102"/>
  <c r="L4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L97" s="1"/>
  <c r="J98"/>
  <c r="J99"/>
  <c r="J100"/>
  <c r="J101"/>
  <c r="J102"/>
  <c r="J5"/>
  <c r="J6"/>
  <c r="J7"/>
  <c r="J8"/>
  <c r="J9"/>
  <c r="J10"/>
  <c r="J11"/>
  <c r="J12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8"/>
  <c r="H99"/>
  <c r="H100"/>
  <c r="H101"/>
  <c r="H102"/>
  <c r="H4"/>
</calcChain>
</file>

<file path=xl/sharedStrings.xml><?xml version="1.0" encoding="utf-8"?>
<sst xmlns="http://schemas.openxmlformats.org/spreadsheetml/2006/main" count="513" uniqueCount="246">
  <si>
    <t>INVOICE
ATC LOGISTICS,,8984191006
GST No:21CHVPB1842D2ZQ</t>
  </si>
  <si>
    <t>24/2/2024</t>
  </si>
  <si>
    <t>11749</t>
  </si>
  <si>
    <t>21/2/2024</t>
  </si>
  <si>
    <t>3460</t>
  </si>
  <si>
    <t>26/2/2024</t>
  </si>
  <si>
    <t>1764</t>
  </si>
  <si>
    <t>15/2/2024</t>
  </si>
  <si>
    <t>1520</t>
  </si>
  <si>
    <t>4414</t>
  </si>
  <si>
    <t>03/2/2024</t>
  </si>
  <si>
    <t>11275</t>
  </si>
  <si>
    <t>11071</t>
  </si>
  <si>
    <t>11106</t>
  </si>
  <si>
    <t>29/2/2024</t>
  </si>
  <si>
    <t>861</t>
  </si>
  <si>
    <t>28/2/2024</t>
  </si>
  <si>
    <t>834</t>
  </si>
  <si>
    <t>11190</t>
  </si>
  <si>
    <t>11211</t>
  </si>
  <si>
    <t>11068</t>
  </si>
  <si>
    <t>11252</t>
  </si>
  <si>
    <t>11108</t>
  </si>
  <si>
    <t>11757</t>
  </si>
  <si>
    <t>5842</t>
  </si>
  <si>
    <t>5583</t>
  </si>
  <si>
    <t>06/2/2024</t>
  </si>
  <si>
    <t>14582</t>
  </si>
  <si>
    <t>10/2/2024</t>
  </si>
  <si>
    <t>11391</t>
  </si>
  <si>
    <t>20/2/2024</t>
  </si>
  <si>
    <t>11629</t>
  </si>
  <si>
    <t>5679</t>
  </si>
  <si>
    <t>5682</t>
  </si>
  <si>
    <t>5694</t>
  </si>
  <si>
    <t>5681</t>
  </si>
  <si>
    <t>2864</t>
  </si>
  <si>
    <t>3424</t>
  </si>
  <si>
    <t>3712</t>
  </si>
  <si>
    <t>3453</t>
  </si>
  <si>
    <t>3415</t>
  </si>
  <si>
    <t>3474</t>
  </si>
  <si>
    <t>5770</t>
  </si>
  <si>
    <t>22/2/2024</t>
  </si>
  <si>
    <t>11685</t>
  </si>
  <si>
    <t>11527</t>
  </si>
  <si>
    <t>11526</t>
  </si>
  <si>
    <t>5846</t>
  </si>
  <si>
    <t>7148</t>
  </si>
  <si>
    <t>4551</t>
  </si>
  <si>
    <t>4478</t>
  </si>
  <si>
    <t>5315</t>
  </si>
  <si>
    <t>4453</t>
  </si>
  <si>
    <t>7140</t>
  </si>
  <si>
    <t>2035</t>
  </si>
  <si>
    <t>17/2/2024</t>
  </si>
  <si>
    <t>11580</t>
  </si>
  <si>
    <t>11579</t>
  </si>
  <si>
    <t>5065</t>
  </si>
  <si>
    <t>5041</t>
  </si>
  <si>
    <t>9883</t>
  </si>
  <si>
    <t>5059</t>
  </si>
  <si>
    <t>27/2/2024</t>
  </si>
  <si>
    <t>11800</t>
  </si>
  <si>
    <t>11881</t>
  </si>
  <si>
    <t>11863</t>
  </si>
  <si>
    <t>5253</t>
  </si>
  <si>
    <t>10284</t>
  </si>
  <si>
    <t>7504</t>
  </si>
  <si>
    <t>11898/99</t>
  </si>
  <si>
    <t>11628</t>
  </si>
  <si>
    <t>11633</t>
  </si>
  <si>
    <t>13/2/2024</t>
  </si>
  <si>
    <t>11454</t>
  </si>
  <si>
    <t>11457</t>
  </si>
  <si>
    <t>14/2/2024</t>
  </si>
  <si>
    <t>11497</t>
  </si>
  <si>
    <t>11791</t>
  </si>
  <si>
    <t>11817</t>
  </si>
  <si>
    <t>11789</t>
  </si>
  <si>
    <t>11780</t>
  </si>
  <si>
    <t>11796</t>
  </si>
  <si>
    <t>11819</t>
  </si>
  <si>
    <t>11828</t>
  </si>
  <si>
    <t>5045</t>
  </si>
  <si>
    <t>3437</t>
  </si>
  <si>
    <t>3463</t>
  </si>
  <si>
    <t>11666</t>
  </si>
  <si>
    <t>2990</t>
  </si>
  <si>
    <t>3466</t>
  </si>
  <si>
    <t>12/2/2024</t>
  </si>
  <si>
    <t>11429/30</t>
  </si>
  <si>
    <t>01/2/2024</t>
  </si>
  <si>
    <t>11064</t>
  </si>
  <si>
    <t>11745</t>
  </si>
  <si>
    <t>11748</t>
  </si>
  <si>
    <t>11739</t>
  </si>
  <si>
    <t>11868</t>
  </si>
  <si>
    <t>11836</t>
  </si>
  <si>
    <t>11428</t>
  </si>
  <si>
    <t>11426</t>
  </si>
  <si>
    <t>11909</t>
  </si>
  <si>
    <t>11890</t>
  </si>
  <si>
    <t>11859</t>
  </si>
  <si>
    <t>11926</t>
  </si>
  <si>
    <t>11690</t>
  </si>
  <si>
    <t>11885</t>
  </si>
  <si>
    <t>09/2/2024</t>
  </si>
  <si>
    <t>11377</t>
  </si>
  <si>
    <t>11053</t>
  </si>
  <si>
    <t>11061</t>
  </si>
  <si>
    <t>11316</t>
  </si>
  <si>
    <t>21626</t>
  </si>
  <si>
    <t>14299</t>
  </si>
  <si>
    <t>14594</t>
  </si>
  <si>
    <t>352</t>
  </si>
  <si>
    <t>350</t>
  </si>
  <si>
    <t>08/2/2024</t>
  </si>
  <si>
    <t>11363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</si>
  <si>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</si>
  <si>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</si>
  <si>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</si>
  <si>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</si>
  <si>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</si>
  <si>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</si>
  <si>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DO/0604</t>
  </si>
  <si>
    <t>DO/0594</t>
  </si>
  <si>
    <t>DO/0608</t>
  </si>
  <si>
    <t>DO/0583</t>
  </si>
  <si>
    <t>PG/CH/08783</t>
  </si>
  <si>
    <t>PG/CH/08514</t>
  </si>
  <si>
    <t>PG/CH/08516</t>
  </si>
  <si>
    <t>DO/0557</t>
  </si>
  <si>
    <t>DO/0613</t>
  </si>
  <si>
    <t>DO/0614</t>
  </si>
  <si>
    <t>PG/CH/08519</t>
  </si>
  <si>
    <t>PG/CH/08520</t>
  </si>
  <si>
    <t>PG/CH/08541</t>
  </si>
  <si>
    <t>PG/CH/08542</t>
  </si>
  <si>
    <t>PG/CH/08543</t>
  </si>
  <si>
    <t>PG/CH/09062</t>
  </si>
  <si>
    <t>PG/CH/09069</t>
  </si>
  <si>
    <t>PG/CH/09070</t>
  </si>
  <si>
    <t>PG/CH/08602</t>
  </si>
  <si>
    <t>PG/CH/08674</t>
  </si>
  <si>
    <t>PG/CH/08919</t>
  </si>
  <si>
    <t>PG/CH/08944</t>
  </si>
  <si>
    <t>PG/CH/08945</t>
  </si>
  <si>
    <t>PG/CH/08946</t>
  </si>
  <si>
    <t>PG/CH/08947</t>
  </si>
  <si>
    <t>PG/CH/08934</t>
  </si>
  <si>
    <t>PG/CH/08935</t>
  </si>
  <si>
    <t>PG/CH/08936</t>
  </si>
  <si>
    <t>PG/CH/08937</t>
  </si>
  <si>
    <t>PG/CH/08938</t>
  </si>
  <si>
    <t>PG/CH/08939</t>
  </si>
  <si>
    <t>PG/CH/09068</t>
  </si>
  <si>
    <t>PG/CH/08993</t>
  </si>
  <si>
    <t>PG/CH/08784</t>
  </si>
  <si>
    <t>PG/CH/08785</t>
  </si>
  <si>
    <t>PG/CH/08787</t>
  </si>
  <si>
    <t>PG/CH/08788</t>
  </si>
  <si>
    <t>PG/CH/08789</t>
  </si>
  <si>
    <t>PG/CH/08790</t>
  </si>
  <si>
    <t>PG/CH/08791</t>
  </si>
  <si>
    <t>PG/CH/08792</t>
  </si>
  <si>
    <t>PG/CH/08793</t>
  </si>
  <si>
    <t>PG/CH/08794</t>
  </si>
  <si>
    <t>PG/CH/08854</t>
  </si>
  <si>
    <t>PG/CH/08855</t>
  </si>
  <si>
    <t>PG/CH/08856</t>
  </si>
  <si>
    <t>PG/CH/08857</t>
  </si>
  <si>
    <t>PG/CH/08858</t>
  </si>
  <si>
    <t>PG/CH/08859</t>
  </si>
  <si>
    <t>PG/CH/09099</t>
  </si>
  <si>
    <t>PG/CH/09190</t>
  </si>
  <si>
    <t>PG/CH/09191</t>
  </si>
  <si>
    <t>PG/CH/09071</t>
  </si>
  <si>
    <t>PG/CH/09072</t>
  </si>
  <si>
    <t>PG/CH/09073</t>
  </si>
  <si>
    <t>PG/CH/09207</t>
  </si>
  <si>
    <t>PG/CH/08917</t>
  </si>
  <si>
    <t>PG/CH/08918</t>
  </si>
  <si>
    <t>PG/CH/08744</t>
  </si>
  <si>
    <t>PG/CH/08745</t>
  </si>
  <si>
    <t>PG/CH/08777</t>
  </si>
  <si>
    <t>PG/CH/09104</t>
  </si>
  <si>
    <t>PG/CH/09105</t>
  </si>
  <si>
    <t>PG/CH/09106</t>
  </si>
  <si>
    <t>PG/CH/09107</t>
  </si>
  <si>
    <t>PG/CH/09108</t>
  </si>
  <si>
    <t>PG/CH/09158</t>
  </si>
  <si>
    <t>PG/CH/09159</t>
  </si>
  <si>
    <t>PG/CH/08865</t>
  </si>
  <si>
    <t>PG/CH/08949</t>
  </si>
  <si>
    <t>PG/CH/08932</t>
  </si>
  <si>
    <t>PG/CH/08957</t>
  </si>
  <si>
    <t>PG/CH/08928</t>
  </si>
  <si>
    <t>PG/CH/08933</t>
  </si>
  <si>
    <t>PG/CH/08695</t>
  </si>
  <si>
    <t>PG/CH/08452</t>
  </si>
  <si>
    <t>PG/CH/09031</t>
  </si>
  <si>
    <t>PG/CH/09030</t>
  </si>
  <si>
    <t>PG/CH/09029</t>
  </si>
  <si>
    <t>PG/CH/09172</t>
  </si>
  <si>
    <t>PG/CH/09173</t>
  </si>
  <si>
    <t>PG/CH/08696</t>
  </si>
  <si>
    <t>PG/CH/08697</t>
  </si>
  <si>
    <t>PG/CH/09210</t>
  </si>
  <si>
    <t>PG/CH/09192</t>
  </si>
  <si>
    <t>PG/CH/09193</t>
  </si>
  <si>
    <t>PG/CH/09211</t>
  </si>
  <si>
    <t>PG/CH/08988</t>
  </si>
  <si>
    <t>PG/CH/09194</t>
  </si>
  <si>
    <t>PG/CH/08657</t>
  </si>
  <si>
    <t>PG/CH/08456</t>
  </si>
  <si>
    <t>PG/CH/08457</t>
  </si>
  <si>
    <t>PG/CH/08593</t>
  </si>
  <si>
    <t>PG/CH/08594</t>
  </si>
  <si>
    <t>PG/CH/08595</t>
  </si>
  <si>
    <t>PG/CH/08596</t>
  </si>
  <si>
    <t>PG/CH/08597</t>
  </si>
  <si>
    <t>PG/CH/08598</t>
  </si>
  <si>
    <t>PG/CH/08638</t>
  </si>
  <si>
    <t>FROM</t>
  </si>
  <si>
    <t>TO</t>
  </si>
  <si>
    <t>RAIRANGPUR</t>
  </si>
  <si>
    <t>BARIPADA</t>
  </si>
  <si>
    <t>BALASORE</t>
  </si>
  <si>
    <t>MALKANGIRI</t>
  </si>
  <si>
    <t>ADASPUR</t>
  </si>
  <si>
    <t>SUNDERGARH</t>
  </si>
  <si>
    <t>NUAPADA</t>
  </si>
  <si>
    <t>KARANJIA</t>
  </si>
  <si>
    <t>SORO</t>
  </si>
  <si>
    <t>BASUDEVPUR</t>
  </si>
  <si>
    <t>CTC</t>
  </si>
  <si>
    <t>CASE</t>
  </si>
  <si>
    <t>RATE</t>
  </si>
  <si>
    <t>HLM</t>
  </si>
  <si>
    <t>SUB CH.</t>
  </si>
  <si>
    <t>LR CH.</t>
  </si>
  <si>
    <t>AMOUNT</t>
  </si>
  <si>
    <t xml:space="preserve">IPCA LABORATORIES LTD
Address:Muncipality Holding No 446/91 310/4216, Pira Bazar Bhanpur,Cuttack Sadar,9337383991
GST No:21AAACI1220M1Z5
</t>
  </si>
  <si>
    <t>(RUPEES THIRTY FOUR THOUSAND NINETY FIVE ONLY)</t>
  </si>
  <si>
    <t xml:space="preserve">Bill Date:02/29/2024
Bill #:Inv-4385/2023-2024
Total Amount:34095.00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</si>
</sst>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7</xdr:col>
      <xdr:colOff>104775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5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8.85546875" style="1" bestFit="1" customWidth="1"/>
    <col min="7" max="7" width="5.42578125" style="1" bestFit="1" customWidth="1"/>
    <col min="8" max="8" width="5.5703125" style="2" bestFit="1" customWidth="1"/>
    <col min="9" max="9" width="7.5703125" style="2" customWidth="1"/>
    <col min="10" max="10" width="8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2.75" customHeight="1">
      <c r="A2" s="16" t="s">
        <v>243</v>
      </c>
      <c r="B2" s="17"/>
      <c r="C2" s="17"/>
      <c r="D2" s="17"/>
      <c r="E2" s="17"/>
      <c r="F2" s="17"/>
      <c r="G2" s="17"/>
      <c r="H2" s="18"/>
      <c r="I2" s="19" t="s">
        <v>245</v>
      </c>
      <c r="J2" s="19"/>
      <c r="K2" s="19"/>
      <c r="L2" s="19"/>
    </row>
    <row r="3" spans="1:12" s="3" customFormat="1">
      <c r="A3" s="5" t="s">
        <v>121</v>
      </c>
      <c r="B3" s="5" t="s">
        <v>122</v>
      </c>
      <c r="C3" s="5" t="s">
        <v>123</v>
      </c>
      <c r="D3" s="5" t="s">
        <v>224</v>
      </c>
      <c r="E3" s="5" t="s">
        <v>225</v>
      </c>
      <c r="F3" s="5" t="s">
        <v>124</v>
      </c>
      <c r="G3" s="5" t="s">
        <v>237</v>
      </c>
      <c r="H3" s="7" t="s">
        <v>238</v>
      </c>
      <c r="I3" s="7" t="s">
        <v>239</v>
      </c>
      <c r="J3" s="7" t="s">
        <v>240</v>
      </c>
      <c r="K3" s="7" t="s">
        <v>241</v>
      </c>
      <c r="L3" s="7" t="s">
        <v>242</v>
      </c>
    </row>
    <row r="4" spans="1:12">
      <c r="A4" s="4">
        <v>1</v>
      </c>
      <c r="B4" s="4" t="s">
        <v>92</v>
      </c>
      <c r="C4" s="4" t="s">
        <v>200</v>
      </c>
      <c r="D4" s="8" t="s">
        <v>236</v>
      </c>
      <c r="E4" s="4" t="s">
        <v>226</v>
      </c>
      <c r="F4" s="4" t="s">
        <v>93</v>
      </c>
      <c r="G4" s="4">
        <v>5</v>
      </c>
      <c r="H4" s="6">
        <f>VLOOKUP(E4,'[1]IPCA LABORATORIES LTD'!$C$7:$D$32,2,FALSE)</f>
        <v>60</v>
      </c>
      <c r="I4" s="6">
        <f>G4*1</f>
        <v>5</v>
      </c>
      <c r="J4" s="6">
        <f>G4*H4*20/100</f>
        <v>60</v>
      </c>
      <c r="K4" s="6">
        <v>25</v>
      </c>
      <c r="L4" s="6">
        <f>G4*H4+I4+J4+K4</f>
        <v>390</v>
      </c>
    </row>
    <row r="5" spans="1:12">
      <c r="A5" s="4">
        <v>2</v>
      </c>
      <c r="B5" s="4" t="s">
        <v>92</v>
      </c>
      <c r="C5" s="4" t="s">
        <v>215</v>
      </c>
      <c r="D5" s="8" t="s">
        <v>236</v>
      </c>
      <c r="E5" s="4" t="s">
        <v>227</v>
      </c>
      <c r="F5" s="4" t="s">
        <v>109</v>
      </c>
      <c r="G5" s="4">
        <v>5</v>
      </c>
      <c r="H5" s="6">
        <f>VLOOKUP(E5,'[1]IPCA LABORATORIES LTD'!$C$7:$D$32,2,FALSE)</f>
        <v>21.4</v>
      </c>
      <c r="I5" s="6">
        <f t="shared" ref="I5:I68" si="0">G5*1</f>
        <v>5</v>
      </c>
      <c r="J5" s="6">
        <f t="shared" ref="J5:J68" si="1">G5*H5*20/100</f>
        <v>21.4</v>
      </c>
      <c r="K5" s="6">
        <v>25</v>
      </c>
      <c r="L5" s="6">
        <f t="shared" ref="L5:L68" si="2">G5*H5+I5+J5+K5</f>
        <v>158.4</v>
      </c>
    </row>
    <row r="6" spans="1:12">
      <c r="A6" s="4">
        <v>3</v>
      </c>
      <c r="B6" s="4" t="s">
        <v>92</v>
      </c>
      <c r="C6" s="4" t="s">
        <v>216</v>
      </c>
      <c r="D6" s="8" t="s">
        <v>236</v>
      </c>
      <c r="E6" s="4" t="s">
        <v>228</v>
      </c>
      <c r="F6" s="4" t="s">
        <v>110</v>
      </c>
      <c r="G6" s="4">
        <v>2</v>
      </c>
      <c r="H6" s="6">
        <f>VLOOKUP(E6,'[1]IPCA LABORATORIES LTD'!$C$7:$D$32,2,FALSE)</f>
        <v>21.4</v>
      </c>
      <c r="I6" s="6">
        <f t="shared" si="0"/>
        <v>2</v>
      </c>
      <c r="J6" s="6">
        <f t="shared" si="1"/>
        <v>8.56</v>
      </c>
      <c r="K6" s="6">
        <v>25</v>
      </c>
      <c r="L6" s="6">
        <f t="shared" si="2"/>
        <v>78.36</v>
      </c>
    </row>
    <row r="7" spans="1:12">
      <c r="A7" s="4">
        <v>4</v>
      </c>
      <c r="B7" s="4" t="s">
        <v>10</v>
      </c>
      <c r="C7" s="4" t="s">
        <v>130</v>
      </c>
      <c r="D7" s="8" t="s">
        <v>236</v>
      </c>
      <c r="E7" s="4" t="s">
        <v>226</v>
      </c>
      <c r="F7" s="4" t="s">
        <v>11</v>
      </c>
      <c r="G7" s="4">
        <v>1</v>
      </c>
      <c r="H7" s="6">
        <f>VLOOKUP(E7,'[1]IPCA LABORATORIES LTD'!$C$7:$D$32,2,FALSE)</f>
        <v>60</v>
      </c>
      <c r="I7" s="6">
        <f t="shared" si="0"/>
        <v>1</v>
      </c>
      <c r="J7" s="6">
        <f t="shared" si="1"/>
        <v>12</v>
      </c>
      <c r="K7" s="6">
        <v>25</v>
      </c>
      <c r="L7" s="6">
        <f t="shared" si="2"/>
        <v>98</v>
      </c>
    </row>
    <row r="8" spans="1:12">
      <c r="A8" s="4">
        <v>5</v>
      </c>
      <c r="B8" s="4" t="s">
        <v>10</v>
      </c>
      <c r="C8" s="4" t="s">
        <v>131</v>
      </c>
      <c r="D8" s="8" t="s">
        <v>236</v>
      </c>
      <c r="E8" s="4" t="s">
        <v>229</v>
      </c>
      <c r="F8" s="4" t="s">
        <v>12</v>
      </c>
      <c r="G8" s="4">
        <v>32</v>
      </c>
      <c r="H8" s="6">
        <f>VLOOKUP(E8,'[1]IPCA LABORATORIES LTD'!$C$7:$D$32,2,FALSE)</f>
        <v>61</v>
      </c>
      <c r="I8" s="6">
        <f t="shared" si="0"/>
        <v>32</v>
      </c>
      <c r="J8" s="6">
        <f t="shared" si="1"/>
        <v>390.4</v>
      </c>
      <c r="K8" s="6">
        <v>25</v>
      </c>
      <c r="L8" s="6">
        <f t="shared" si="2"/>
        <v>2399.4</v>
      </c>
    </row>
    <row r="9" spans="1:12">
      <c r="A9" s="4">
        <v>6</v>
      </c>
      <c r="B9" s="4" t="s">
        <v>10</v>
      </c>
      <c r="C9" s="4" t="s">
        <v>132</v>
      </c>
      <c r="D9" s="8" t="s">
        <v>236</v>
      </c>
      <c r="E9" s="4" t="s">
        <v>230</v>
      </c>
      <c r="F9" s="4" t="s">
        <v>13</v>
      </c>
      <c r="G9" s="4">
        <v>8</v>
      </c>
      <c r="H9" s="6">
        <f>VLOOKUP(E9,'[1]IPCA LABORATORIES LTD'!$C$7:$D$32,2,FALSE)</f>
        <v>21.4</v>
      </c>
      <c r="I9" s="6">
        <f t="shared" si="0"/>
        <v>8</v>
      </c>
      <c r="J9" s="6">
        <f t="shared" si="1"/>
        <v>34.24</v>
      </c>
      <c r="K9" s="6">
        <v>25</v>
      </c>
      <c r="L9" s="6">
        <f t="shared" si="2"/>
        <v>238.44</v>
      </c>
    </row>
    <row r="10" spans="1:12">
      <c r="A10" s="4">
        <v>7</v>
      </c>
      <c r="B10" s="4" t="s">
        <v>10</v>
      </c>
      <c r="C10" s="4" t="s">
        <v>135</v>
      </c>
      <c r="D10" s="8" t="s">
        <v>236</v>
      </c>
      <c r="E10" s="4" t="s">
        <v>228</v>
      </c>
      <c r="F10" s="4" t="s">
        <v>18</v>
      </c>
      <c r="G10" s="4">
        <v>8</v>
      </c>
      <c r="H10" s="6">
        <f>VLOOKUP(E10,'[1]IPCA LABORATORIES LTD'!$C$7:$D$32,2,FALSE)</f>
        <v>21.4</v>
      </c>
      <c r="I10" s="6">
        <f t="shared" si="0"/>
        <v>8</v>
      </c>
      <c r="J10" s="6">
        <f t="shared" si="1"/>
        <v>34.24</v>
      </c>
      <c r="K10" s="6">
        <v>25</v>
      </c>
      <c r="L10" s="6">
        <f t="shared" si="2"/>
        <v>238.44</v>
      </c>
    </row>
    <row r="11" spans="1:12">
      <c r="A11" s="4">
        <v>8</v>
      </c>
      <c r="B11" s="4" t="s">
        <v>10</v>
      </c>
      <c r="C11" s="4" t="s">
        <v>136</v>
      </c>
      <c r="D11" s="8" t="s">
        <v>236</v>
      </c>
      <c r="E11" s="4" t="s">
        <v>228</v>
      </c>
      <c r="F11" s="4" t="s">
        <v>19</v>
      </c>
      <c r="G11" s="4">
        <v>11</v>
      </c>
      <c r="H11" s="6">
        <f>VLOOKUP(E11,'[1]IPCA LABORATORIES LTD'!$C$7:$D$32,2,FALSE)</f>
        <v>21.4</v>
      </c>
      <c r="I11" s="6">
        <f t="shared" si="0"/>
        <v>11</v>
      </c>
      <c r="J11" s="6">
        <f t="shared" si="1"/>
        <v>47.08</v>
      </c>
      <c r="K11" s="6">
        <v>25</v>
      </c>
      <c r="L11" s="6">
        <f t="shared" si="2"/>
        <v>318.47999999999996</v>
      </c>
    </row>
    <row r="12" spans="1:12">
      <c r="A12" s="4">
        <v>9</v>
      </c>
      <c r="B12" s="4" t="s">
        <v>10</v>
      </c>
      <c r="C12" s="4" t="s">
        <v>137</v>
      </c>
      <c r="D12" s="8" t="s">
        <v>236</v>
      </c>
      <c r="E12" s="4" t="s">
        <v>227</v>
      </c>
      <c r="F12" s="4" t="s">
        <v>20</v>
      </c>
      <c r="G12" s="4">
        <v>2</v>
      </c>
      <c r="H12" s="6">
        <f>VLOOKUP(E12,'[1]IPCA LABORATORIES LTD'!$C$7:$D$32,2,FALSE)</f>
        <v>21.4</v>
      </c>
      <c r="I12" s="6">
        <f t="shared" si="0"/>
        <v>2</v>
      </c>
      <c r="J12" s="6">
        <f t="shared" si="1"/>
        <v>8.56</v>
      </c>
      <c r="K12" s="6">
        <v>25</v>
      </c>
      <c r="L12" s="6">
        <f t="shared" si="2"/>
        <v>78.36</v>
      </c>
    </row>
    <row r="13" spans="1:12">
      <c r="A13" s="4">
        <v>10</v>
      </c>
      <c r="B13" s="4" t="s">
        <v>10</v>
      </c>
      <c r="C13" s="4" t="s">
        <v>138</v>
      </c>
      <c r="D13" s="8" t="s">
        <v>236</v>
      </c>
      <c r="E13" s="4" t="s">
        <v>227</v>
      </c>
      <c r="F13" s="4" t="s">
        <v>21</v>
      </c>
      <c r="G13" s="4">
        <v>1</v>
      </c>
      <c r="H13" s="6">
        <f>VLOOKUP(E13,'[1]IPCA LABORATORIES LTD'!$C$7:$D$32,2,FALSE)</f>
        <v>21.4</v>
      </c>
      <c r="I13" s="6">
        <f t="shared" si="0"/>
        <v>1</v>
      </c>
      <c r="J13" s="6">
        <f t="shared" si="1"/>
        <v>4.28</v>
      </c>
      <c r="K13" s="6">
        <v>25</v>
      </c>
      <c r="L13" s="6">
        <f t="shared" si="2"/>
        <v>51.68</v>
      </c>
    </row>
    <row r="14" spans="1:12">
      <c r="A14" s="4">
        <v>11</v>
      </c>
      <c r="B14" s="4" t="s">
        <v>10</v>
      </c>
      <c r="C14" s="4" t="s">
        <v>139</v>
      </c>
      <c r="D14" s="8" t="s">
        <v>236</v>
      </c>
      <c r="E14" s="4" t="s">
        <v>227</v>
      </c>
      <c r="F14" s="4" t="s">
        <v>22</v>
      </c>
      <c r="G14" s="4">
        <v>6</v>
      </c>
      <c r="H14" s="6">
        <f>VLOOKUP(E14,'[1]IPCA LABORATORIES LTD'!$C$7:$D$32,2,FALSE)</f>
        <v>21.4</v>
      </c>
      <c r="I14" s="6">
        <f t="shared" si="0"/>
        <v>6</v>
      </c>
      <c r="J14" s="6">
        <f t="shared" si="1"/>
        <v>25.679999999999996</v>
      </c>
      <c r="K14" s="6">
        <v>25</v>
      </c>
      <c r="L14" s="6">
        <f t="shared" si="2"/>
        <v>185.07999999999998</v>
      </c>
    </row>
    <row r="15" spans="1:12">
      <c r="A15" s="4">
        <v>12</v>
      </c>
      <c r="B15" s="4" t="s">
        <v>26</v>
      </c>
      <c r="C15" s="4" t="s">
        <v>143</v>
      </c>
      <c r="D15" s="8" t="s">
        <v>236</v>
      </c>
      <c r="E15" s="4" t="s">
        <v>229</v>
      </c>
      <c r="F15" s="4" t="s">
        <v>27</v>
      </c>
      <c r="G15" s="4">
        <v>2</v>
      </c>
      <c r="H15" s="6">
        <f>VLOOKUP(E15,'[1]IPCA LABORATORIES LTD'!$C$7:$D$32,2,FALSE)</f>
        <v>61</v>
      </c>
      <c r="I15" s="6">
        <f t="shared" si="0"/>
        <v>2</v>
      </c>
      <c r="J15" s="6">
        <f t="shared" si="1"/>
        <v>24.4</v>
      </c>
      <c r="K15" s="6">
        <v>25</v>
      </c>
      <c r="L15" s="6">
        <f t="shared" si="2"/>
        <v>173.4</v>
      </c>
    </row>
    <row r="16" spans="1:12">
      <c r="A16" s="4">
        <v>13</v>
      </c>
      <c r="B16" s="4" t="s">
        <v>26</v>
      </c>
      <c r="C16" s="4" t="s">
        <v>217</v>
      </c>
      <c r="D16" s="8" t="s">
        <v>236</v>
      </c>
      <c r="E16" s="4" t="s">
        <v>227</v>
      </c>
      <c r="F16" s="4" t="s">
        <v>111</v>
      </c>
      <c r="G16" s="4">
        <v>6</v>
      </c>
      <c r="H16" s="6">
        <f>VLOOKUP(E16,'[1]IPCA LABORATORIES LTD'!$C$7:$D$32,2,FALSE)</f>
        <v>21.4</v>
      </c>
      <c r="I16" s="6">
        <f t="shared" si="0"/>
        <v>6</v>
      </c>
      <c r="J16" s="6">
        <f t="shared" si="1"/>
        <v>25.679999999999996</v>
      </c>
      <c r="K16" s="6">
        <v>25</v>
      </c>
      <c r="L16" s="6">
        <f t="shared" si="2"/>
        <v>185.07999999999998</v>
      </c>
    </row>
    <row r="17" spans="1:12">
      <c r="A17" s="4">
        <v>14</v>
      </c>
      <c r="B17" s="4" t="s">
        <v>26</v>
      </c>
      <c r="C17" s="4" t="s">
        <v>218</v>
      </c>
      <c r="D17" s="8" t="s">
        <v>236</v>
      </c>
      <c r="E17" s="4" t="s">
        <v>227</v>
      </c>
      <c r="F17" s="4" t="s">
        <v>112</v>
      </c>
      <c r="G17" s="4">
        <v>12</v>
      </c>
      <c r="H17" s="6">
        <f>VLOOKUP(E17,'[1]IPCA LABORATORIES LTD'!$C$7:$D$32,2,FALSE)</f>
        <v>21.4</v>
      </c>
      <c r="I17" s="6">
        <f t="shared" si="0"/>
        <v>12</v>
      </c>
      <c r="J17" s="6">
        <f t="shared" si="1"/>
        <v>51.359999999999992</v>
      </c>
      <c r="K17" s="6">
        <v>25</v>
      </c>
      <c r="L17" s="6">
        <f t="shared" si="2"/>
        <v>345.15999999999997</v>
      </c>
    </row>
    <row r="18" spans="1:12">
      <c r="A18" s="4">
        <v>15</v>
      </c>
      <c r="B18" s="4" t="s">
        <v>26</v>
      </c>
      <c r="C18" s="4" t="s">
        <v>219</v>
      </c>
      <c r="D18" s="8" t="s">
        <v>236</v>
      </c>
      <c r="E18" s="4" t="s">
        <v>228</v>
      </c>
      <c r="F18" s="4" t="s">
        <v>113</v>
      </c>
      <c r="G18" s="4">
        <v>6</v>
      </c>
      <c r="H18" s="6">
        <f>VLOOKUP(E18,'[1]IPCA LABORATORIES LTD'!$C$7:$D$32,2,FALSE)</f>
        <v>21.4</v>
      </c>
      <c r="I18" s="6">
        <f t="shared" si="0"/>
        <v>6</v>
      </c>
      <c r="J18" s="6">
        <f t="shared" si="1"/>
        <v>25.679999999999996</v>
      </c>
      <c r="K18" s="6">
        <v>25</v>
      </c>
      <c r="L18" s="6">
        <f t="shared" si="2"/>
        <v>185.07999999999998</v>
      </c>
    </row>
    <row r="19" spans="1:12">
      <c r="A19" s="4">
        <v>16</v>
      </c>
      <c r="B19" s="4" t="s">
        <v>26</v>
      </c>
      <c r="C19" s="4" t="s">
        <v>220</v>
      </c>
      <c r="D19" s="8" t="s">
        <v>236</v>
      </c>
      <c r="E19" s="4" t="s">
        <v>228</v>
      </c>
      <c r="F19" s="4" t="s">
        <v>114</v>
      </c>
      <c r="G19" s="4">
        <v>1</v>
      </c>
      <c r="H19" s="6">
        <f>VLOOKUP(E19,'[1]IPCA LABORATORIES LTD'!$C$7:$D$32,2,FALSE)</f>
        <v>21.4</v>
      </c>
      <c r="I19" s="6">
        <f t="shared" si="0"/>
        <v>1</v>
      </c>
      <c r="J19" s="6">
        <f t="shared" si="1"/>
        <v>4.28</v>
      </c>
      <c r="K19" s="6">
        <v>25</v>
      </c>
      <c r="L19" s="6">
        <f t="shared" si="2"/>
        <v>51.68</v>
      </c>
    </row>
    <row r="20" spans="1:12">
      <c r="A20" s="4">
        <v>17</v>
      </c>
      <c r="B20" s="4" t="s">
        <v>26</v>
      </c>
      <c r="C20" s="4" t="s">
        <v>221</v>
      </c>
      <c r="D20" s="8" t="s">
        <v>236</v>
      </c>
      <c r="E20" s="4" t="s">
        <v>228</v>
      </c>
      <c r="F20" s="4" t="s">
        <v>115</v>
      </c>
      <c r="G20" s="4">
        <v>2</v>
      </c>
      <c r="H20" s="6">
        <f>VLOOKUP(E20,'[1]IPCA LABORATORIES LTD'!$C$7:$D$32,2,FALSE)</f>
        <v>21.4</v>
      </c>
      <c r="I20" s="6">
        <f t="shared" si="0"/>
        <v>2</v>
      </c>
      <c r="J20" s="6">
        <f t="shared" si="1"/>
        <v>8.56</v>
      </c>
      <c r="K20" s="6">
        <v>25</v>
      </c>
      <c r="L20" s="6">
        <f t="shared" si="2"/>
        <v>78.36</v>
      </c>
    </row>
    <row r="21" spans="1:12">
      <c r="A21" s="4">
        <v>18</v>
      </c>
      <c r="B21" s="4" t="s">
        <v>26</v>
      </c>
      <c r="C21" s="4" t="s">
        <v>222</v>
      </c>
      <c r="D21" s="8" t="s">
        <v>236</v>
      </c>
      <c r="E21" s="4" t="s">
        <v>228</v>
      </c>
      <c r="F21" s="4" t="s">
        <v>116</v>
      </c>
      <c r="G21" s="4">
        <v>2</v>
      </c>
      <c r="H21" s="6">
        <f>VLOOKUP(E21,'[1]IPCA LABORATORIES LTD'!$C$7:$D$32,2,FALSE)</f>
        <v>21.4</v>
      </c>
      <c r="I21" s="6">
        <f t="shared" si="0"/>
        <v>2</v>
      </c>
      <c r="J21" s="6">
        <f t="shared" si="1"/>
        <v>8.56</v>
      </c>
      <c r="K21" s="6">
        <v>25</v>
      </c>
      <c r="L21" s="6">
        <f t="shared" si="2"/>
        <v>78.36</v>
      </c>
    </row>
    <row r="22" spans="1:12">
      <c r="A22" s="4">
        <v>19</v>
      </c>
      <c r="B22" s="4" t="s">
        <v>117</v>
      </c>
      <c r="C22" s="4" t="s">
        <v>223</v>
      </c>
      <c r="D22" s="8" t="s">
        <v>236</v>
      </c>
      <c r="E22" s="4" t="s">
        <v>228</v>
      </c>
      <c r="F22" s="4" t="s">
        <v>118</v>
      </c>
      <c r="G22" s="4">
        <v>9</v>
      </c>
      <c r="H22" s="6">
        <f>VLOOKUP(E22,'[1]IPCA LABORATORIES LTD'!$C$7:$D$32,2,FALSE)</f>
        <v>21.4</v>
      </c>
      <c r="I22" s="6">
        <f t="shared" si="0"/>
        <v>9</v>
      </c>
      <c r="J22" s="6">
        <f t="shared" si="1"/>
        <v>38.520000000000003</v>
      </c>
      <c r="K22" s="6">
        <v>25</v>
      </c>
      <c r="L22" s="6">
        <f t="shared" si="2"/>
        <v>265.12</v>
      </c>
    </row>
    <row r="23" spans="1:12">
      <c r="A23" s="4">
        <v>20</v>
      </c>
      <c r="B23" s="4" t="s">
        <v>107</v>
      </c>
      <c r="C23" s="4" t="s">
        <v>214</v>
      </c>
      <c r="D23" s="8" t="s">
        <v>236</v>
      </c>
      <c r="E23" s="4" t="s">
        <v>231</v>
      </c>
      <c r="F23" s="4" t="s">
        <v>108</v>
      </c>
      <c r="G23" s="4">
        <v>11</v>
      </c>
      <c r="H23" s="6">
        <f>VLOOKUP(E23,'[1]IPCA LABORATORIES LTD'!$C$7:$D$32,2,FALSE)</f>
        <v>26.8</v>
      </c>
      <c r="I23" s="6">
        <f t="shared" si="0"/>
        <v>11</v>
      </c>
      <c r="J23" s="6">
        <f t="shared" si="1"/>
        <v>58.96</v>
      </c>
      <c r="K23" s="6">
        <v>25</v>
      </c>
      <c r="L23" s="6">
        <f t="shared" si="2"/>
        <v>389.76</v>
      </c>
    </row>
    <row r="24" spans="1:12">
      <c r="A24" s="4">
        <v>21</v>
      </c>
      <c r="B24" s="4" t="s">
        <v>28</v>
      </c>
      <c r="C24" s="4" t="s">
        <v>144</v>
      </c>
      <c r="D24" s="8" t="s">
        <v>236</v>
      </c>
      <c r="E24" s="4" t="s">
        <v>228</v>
      </c>
      <c r="F24" s="4" t="s">
        <v>29</v>
      </c>
      <c r="G24" s="4">
        <v>7</v>
      </c>
      <c r="H24" s="6">
        <f>VLOOKUP(E24,'[1]IPCA LABORATORIES LTD'!$C$7:$D$32,2,FALSE)</f>
        <v>21.4</v>
      </c>
      <c r="I24" s="6">
        <f t="shared" si="0"/>
        <v>7</v>
      </c>
      <c r="J24" s="6">
        <f t="shared" si="1"/>
        <v>29.959999999999994</v>
      </c>
      <c r="K24" s="6">
        <v>25</v>
      </c>
      <c r="L24" s="6">
        <f t="shared" si="2"/>
        <v>211.76</v>
      </c>
    </row>
    <row r="25" spans="1:12">
      <c r="A25" s="4">
        <v>22</v>
      </c>
      <c r="B25" s="4" t="s">
        <v>90</v>
      </c>
      <c r="C25" s="4" t="s">
        <v>199</v>
      </c>
      <c r="D25" s="8" t="s">
        <v>236</v>
      </c>
      <c r="E25" s="4" t="s">
        <v>227</v>
      </c>
      <c r="F25" s="4" t="s">
        <v>91</v>
      </c>
      <c r="G25" s="4">
        <v>21</v>
      </c>
      <c r="H25" s="6">
        <f>VLOOKUP(E25,'[1]IPCA LABORATORIES LTD'!$C$7:$D$32,2,FALSE)</f>
        <v>21.4</v>
      </c>
      <c r="I25" s="6">
        <f t="shared" si="0"/>
        <v>21</v>
      </c>
      <c r="J25" s="6">
        <f t="shared" si="1"/>
        <v>89.88</v>
      </c>
      <c r="K25" s="6">
        <v>25</v>
      </c>
      <c r="L25" s="6">
        <f t="shared" si="2"/>
        <v>585.28</v>
      </c>
    </row>
    <row r="26" spans="1:12">
      <c r="A26" s="4">
        <v>23</v>
      </c>
      <c r="B26" s="4" t="s">
        <v>90</v>
      </c>
      <c r="C26" s="4" t="s">
        <v>206</v>
      </c>
      <c r="D26" s="8" t="s">
        <v>236</v>
      </c>
      <c r="E26" s="4" t="s">
        <v>227</v>
      </c>
      <c r="F26" s="4" t="s">
        <v>99</v>
      </c>
      <c r="G26" s="4">
        <v>9</v>
      </c>
      <c r="H26" s="6">
        <f>VLOOKUP(E26,'[1]IPCA LABORATORIES LTD'!$C$7:$D$32,2,FALSE)</f>
        <v>21.4</v>
      </c>
      <c r="I26" s="6">
        <f t="shared" si="0"/>
        <v>9</v>
      </c>
      <c r="J26" s="6">
        <f t="shared" si="1"/>
        <v>38.520000000000003</v>
      </c>
      <c r="K26" s="6">
        <v>25</v>
      </c>
      <c r="L26" s="6">
        <f t="shared" si="2"/>
        <v>265.12</v>
      </c>
    </row>
    <row r="27" spans="1:12">
      <c r="A27" s="4">
        <v>24</v>
      </c>
      <c r="B27" s="4" t="s">
        <v>90</v>
      </c>
      <c r="C27" s="4" t="s">
        <v>207</v>
      </c>
      <c r="D27" s="8" t="s">
        <v>236</v>
      </c>
      <c r="E27" s="4" t="s">
        <v>227</v>
      </c>
      <c r="F27" s="4" t="s">
        <v>100</v>
      </c>
      <c r="G27" s="4">
        <v>5</v>
      </c>
      <c r="H27" s="6">
        <f>VLOOKUP(E27,'[1]IPCA LABORATORIES LTD'!$C$7:$D$32,2,FALSE)</f>
        <v>21.4</v>
      </c>
      <c r="I27" s="6">
        <f t="shared" si="0"/>
        <v>5</v>
      </c>
      <c r="J27" s="6">
        <f t="shared" si="1"/>
        <v>21.4</v>
      </c>
      <c r="K27" s="6">
        <v>25</v>
      </c>
      <c r="L27" s="6">
        <f t="shared" si="2"/>
        <v>158.4</v>
      </c>
    </row>
    <row r="28" spans="1:12">
      <c r="A28" s="4">
        <v>25</v>
      </c>
      <c r="B28" s="4" t="s">
        <v>72</v>
      </c>
      <c r="C28" s="4" t="s">
        <v>183</v>
      </c>
      <c r="D28" s="8" t="s">
        <v>236</v>
      </c>
      <c r="E28" s="4" t="s">
        <v>227</v>
      </c>
      <c r="F28" s="4" t="s">
        <v>73</v>
      </c>
      <c r="G28" s="4">
        <v>4</v>
      </c>
      <c r="H28" s="6">
        <f>VLOOKUP(E28,'[1]IPCA LABORATORIES LTD'!$C$7:$D$32,2,FALSE)</f>
        <v>21.4</v>
      </c>
      <c r="I28" s="6">
        <f t="shared" si="0"/>
        <v>4</v>
      </c>
      <c r="J28" s="6">
        <f t="shared" si="1"/>
        <v>17.12</v>
      </c>
      <c r="K28" s="6">
        <v>25</v>
      </c>
      <c r="L28" s="6">
        <f t="shared" si="2"/>
        <v>131.72</v>
      </c>
    </row>
    <row r="29" spans="1:12">
      <c r="A29" s="4">
        <v>26</v>
      </c>
      <c r="B29" s="4" t="s">
        <v>72</v>
      </c>
      <c r="C29" s="4" t="s">
        <v>184</v>
      </c>
      <c r="D29" s="8" t="s">
        <v>236</v>
      </c>
      <c r="E29" s="4" t="s">
        <v>228</v>
      </c>
      <c r="F29" s="4" t="s">
        <v>74</v>
      </c>
      <c r="G29" s="4">
        <v>19</v>
      </c>
      <c r="H29" s="6">
        <f>VLOOKUP(E29,'[1]IPCA LABORATORIES LTD'!$C$7:$D$32,2,FALSE)</f>
        <v>21.4</v>
      </c>
      <c r="I29" s="6">
        <f t="shared" si="0"/>
        <v>19</v>
      </c>
      <c r="J29" s="6">
        <f t="shared" si="1"/>
        <v>81.319999999999993</v>
      </c>
      <c r="K29" s="6">
        <v>25</v>
      </c>
      <c r="L29" s="6">
        <f t="shared" si="2"/>
        <v>531.91999999999996</v>
      </c>
    </row>
    <row r="30" spans="1:12">
      <c r="A30" s="4">
        <v>27</v>
      </c>
      <c r="B30" s="4" t="s">
        <v>75</v>
      </c>
      <c r="C30" s="4" t="s">
        <v>185</v>
      </c>
      <c r="D30" s="8" t="s">
        <v>236</v>
      </c>
      <c r="E30" s="4" t="s">
        <v>229</v>
      </c>
      <c r="F30" s="4" t="s">
        <v>76</v>
      </c>
      <c r="G30" s="4">
        <v>8</v>
      </c>
      <c r="H30" s="6">
        <f>VLOOKUP(E30,'[1]IPCA LABORATORIES LTD'!$C$7:$D$32,2,FALSE)</f>
        <v>61</v>
      </c>
      <c r="I30" s="6">
        <f t="shared" si="0"/>
        <v>8</v>
      </c>
      <c r="J30" s="6">
        <f t="shared" si="1"/>
        <v>97.6</v>
      </c>
      <c r="K30" s="6">
        <v>25</v>
      </c>
      <c r="L30" s="6">
        <f t="shared" si="2"/>
        <v>618.6</v>
      </c>
    </row>
    <row r="31" spans="1:12">
      <c r="A31" s="4">
        <v>28</v>
      </c>
      <c r="B31" s="4" t="s">
        <v>7</v>
      </c>
      <c r="C31" s="4" t="s">
        <v>128</v>
      </c>
      <c r="D31" s="8" t="s">
        <v>236</v>
      </c>
      <c r="E31" s="4" t="s">
        <v>230</v>
      </c>
      <c r="F31" s="4" t="s">
        <v>8</v>
      </c>
      <c r="G31" s="4">
        <v>6</v>
      </c>
      <c r="H31" s="6">
        <f>VLOOKUP(E31,'[1]IPCA LABORATORIES LTD'!$C$7:$D$32,2,FALSE)</f>
        <v>21.4</v>
      </c>
      <c r="I31" s="6">
        <f t="shared" si="0"/>
        <v>6</v>
      </c>
      <c r="J31" s="6">
        <f t="shared" si="1"/>
        <v>25.679999999999996</v>
      </c>
      <c r="K31" s="6">
        <v>25</v>
      </c>
      <c r="L31" s="6">
        <f t="shared" si="2"/>
        <v>185.07999999999998</v>
      </c>
    </row>
    <row r="32" spans="1:12">
      <c r="A32" s="4">
        <v>29</v>
      </c>
      <c r="B32" s="4" t="s">
        <v>7</v>
      </c>
      <c r="C32" s="4" t="s">
        <v>129</v>
      </c>
      <c r="D32" s="8" t="s">
        <v>236</v>
      </c>
      <c r="E32" s="4" t="s">
        <v>229</v>
      </c>
      <c r="F32" s="4" t="s">
        <v>9</v>
      </c>
      <c r="G32" s="4">
        <v>7</v>
      </c>
      <c r="H32" s="6">
        <f>VLOOKUP(E32,'[1]IPCA LABORATORIES LTD'!$C$7:$D$32,2,FALSE)</f>
        <v>61</v>
      </c>
      <c r="I32" s="6">
        <f t="shared" si="0"/>
        <v>7</v>
      </c>
      <c r="J32" s="6">
        <f t="shared" si="1"/>
        <v>85.4</v>
      </c>
      <c r="K32" s="6">
        <v>25</v>
      </c>
      <c r="L32" s="6">
        <f t="shared" si="2"/>
        <v>544.4</v>
      </c>
    </row>
    <row r="33" spans="1:12">
      <c r="A33" s="4">
        <v>30</v>
      </c>
      <c r="B33" s="4" t="s">
        <v>7</v>
      </c>
      <c r="C33" s="4" t="s">
        <v>158</v>
      </c>
      <c r="D33" s="8" t="s">
        <v>236</v>
      </c>
      <c r="E33" s="4" t="s">
        <v>228</v>
      </c>
      <c r="F33" s="4" t="s">
        <v>45</v>
      </c>
      <c r="G33" s="4">
        <v>11</v>
      </c>
      <c r="H33" s="6">
        <f>VLOOKUP(E33,'[1]IPCA LABORATORIES LTD'!$C$7:$D$32,2,FALSE)</f>
        <v>21.4</v>
      </c>
      <c r="I33" s="6">
        <f t="shared" si="0"/>
        <v>11</v>
      </c>
      <c r="J33" s="6">
        <f t="shared" si="1"/>
        <v>47.08</v>
      </c>
      <c r="K33" s="6">
        <v>25</v>
      </c>
      <c r="L33" s="6">
        <f t="shared" si="2"/>
        <v>318.47999999999996</v>
      </c>
    </row>
    <row r="34" spans="1:12">
      <c r="A34" s="4">
        <v>31</v>
      </c>
      <c r="B34" s="4" t="s">
        <v>7</v>
      </c>
      <c r="C34" s="4" t="s">
        <v>159</v>
      </c>
      <c r="D34" s="8" t="s">
        <v>236</v>
      </c>
      <c r="E34" s="4" t="s">
        <v>228</v>
      </c>
      <c r="F34" s="4" t="s">
        <v>46</v>
      </c>
      <c r="G34" s="4">
        <v>15</v>
      </c>
      <c r="H34" s="6">
        <f>VLOOKUP(E34,'[1]IPCA LABORATORIES LTD'!$C$7:$D$32,2,FALSE)</f>
        <v>21.4</v>
      </c>
      <c r="I34" s="6">
        <f t="shared" si="0"/>
        <v>15</v>
      </c>
      <c r="J34" s="6">
        <f t="shared" si="1"/>
        <v>64.2</v>
      </c>
      <c r="K34" s="6">
        <v>25</v>
      </c>
      <c r="L34" s="6">
        <f t="shared" si="2"/>
        <v>425.2</v>
      </c>
    </row>
    <row r="35" spans="1:12">
      <c r="A35" s="4">
        <v>32</v>
      </c>
      <c r="B35" s="4" t="s">
        <v>7</v>
      </c>
      <c r="C35" s="4" t="s">
        <v>160</v>
      </c>
      <c r="D35" s="8" t="s">
        <v>236</v>
      </c>
      <c r="E35" s="4" t="s">
        <v>228</v>
      </c>
      <c r="F35" s="4" t="s">
        <v>47</v>
      </c>
      <c r="G35" s="4">
        <v>5</v>
      </c>
      <c r="H35" s="6">
        <f>VLOOKUP(E35,'[1]IPCA LABORATORIES LTD'!$C$7:$D$32,2,FALSE)</f>
        <v>21.4</v>
      </c>
      <c r="I35" s="6">
        <f t="shared" si="0"/>
        <v>5</v>
      </c>
      <c r="J35" s="6">
        <f t="shared" si="1"/>
        <v>21.4</v>
      </c>
      <c r="K35" s="6">
        <v>25</v>
      </c>
      <c r="L35" s="6">
        <f t="shared" si="2"/>
        <v>158.4</v>
      </c>
    </row>
    <row r="36" spans="1:12">
      <c r="A36" s="4">
        <v>33</v>
      </c>
      <c r="B36" s="4" t="s">
        <v>7</v>
      </c>
      <c r="C36" s="4" t="s">
        <v>161</v>
      </c>
      <c r="D36" s="8" t="s">
        <v>236</v>
      </c>
      <c r="E36" s="4" t="s">
        <v>228</v>
      </c>
      <c r="F36" s="4" t="s">
        <v>48</v>
      </c>
      <c r="G36" s="4">
        <v>5</v>
      </c>
      <c r="H36" s="6">
        <f>VLOOKUP(E36,'[1]IPCA LABORATORIES LTD'!$C$7:$D$32,2,FALSE)</f>
        <v>21.4</v>
      </c>
      <c r="I36" s="6">
        <f t="shared" si="0"/>
        <v>5</v>
      </c>
      <c r="J36" s="6">
        <f t="shared" si="1"/>
        <v>21.4</v>
      </c>
      <c r="K36" s="6">
        <v>25</v>
      </c>
      <c r="L36" s="6">
        <f t="shared" si="2"/>
        <v>158.4</v>
      </c>
    </row>
    <row r="37" spans="1:12">
      <c r="A37" s="4">
        <v>34</v>
      </c>
      <c r="B37" s="4" t="s">
        <v>7</v>
      </c>
      <c r="C37" s="4" t="s">
        <v>162</v>
      </c>
      <c r="D37" s="8" t="s">
        <v>236</v>
      </c>
      <c r="E37" s="4" t="s">
        <v>228</v>
      </c>
      <c r="F37" s="4" t="s">
        <v>49</v>
      </c>
      <c r="G37" s="4">
        <v>1</v>
      </c>
      <c r="H37" s="6">
        <f>VLOOKUP(E37,'[1]IPCA LABORATORIES LTD'!$C$7:$D$32,2,FALSE)</f>
        <v>21.4</v>
      </c>
      <c r="I37" s="6">
        <f t="shared" si="0"/>
        <v>1</v>
      </c>
      <c r="J37" s="6">
        <f t="shared" si="1"/>
        <v>4.28</v>
      </c>
      <c r="K37" s="6">
        <v>25</v>
      </c>
      <c r="L37" s="6">
        <f t="shared" si="2"/>
        <v>51.68</v>
      </c>
    </row>
    <row r="38" spans="1:12">
      <c r="A38" s="4">
        <v>35</v>
      </c>
      <c r="B38" s="4" t="s">
        <v>7</v>
      </c>
      <c r="C38" s="4" t="s">
        <v>163</v>
      </c>
      <c r="D38" s="8" t="s">
        <v>236</v>
      </c>
      <c r="E38" s="4" t="s">
        <v>228</v>
      </c>
      <c r="F38" s="4" t="s">
        <v>50</v>
      </c>
      <c r="G38" s="4">
        <v>2</v>
      </c>
      <c r="H38" s="6">
        <f>VLOOKUP(E38,'[1]IPCA LABORATORIES LTD'!$C$7:$D$32,2,FALSE)</f>
        <v>21.4</v>
      </c>
      <c r="I38" s="6">
        <f t="shared" si="0"/>
        <v>2</v>
      </c>
      <c r="J38" s="6">
        <f t="shared" si="1"/>
        <v>8.56</v>
      </c>
      <c r="K38" s="6">
        <v>25</v>
      </c>
      <c r="L38" s="6">
        <f t="shared" si="2"/>
        <v>78.36</v>
      </c>
    </row>
    <row r="39" spans="1:12">
      <c r="A39" s="4">
        <v>36</v>
      </c>
      <c r="B39" s="4" t="s">
        <v>7</v>
      </c>
      <c r="C39" s="4" t="s">
        <v>164</v>
      </c>
      <c r="D39" s="8" t="s">
        <v>236</v>
      </c>
      <c r="E39" s="4" t="s">
        <v>228</v>
      </c>
      <c r="F39" s="4" t="s">
        <v>51</v>
      </c>
      <c r="G39" s="4">
        <v>3</v>
      </c>
      <c r="H39" s="6">
        <f>VLOOKUP(E39,'[1]IPCA LABORATORIES LTD'!$C$7:$D$32,2,FALSE)</f>
        <v>21.4</v>
      </c>
      <c r="I39" s="6">
        <f t="shared" si="0"/>
        <v>3</v>
      </c>
      <c r="J39" s="6">
        <f t="shared" si="1"/>
        <v>12.839999999999998</v>
      </c>
      <c r="K39" s="6">
        <v>25</v>
      </c>
      <c r="L39" s="6">
        <f t="shared" si="2"/>
        <v>105.03999999999999</v>
      </c>
    </row>
    <row r="40" spans="1:12">
      <c r="A40" s="4">
        <v>37</v>
      </c>
      <c r="B40" s="4" t="s">
        <v>7</v>
      </c>
      <c r="C40" s="4" t="s">
        <v>165</v>
      </c>
      <c r="D40" s="8" t="s">
        <v>236</v>
      </c>
      <c r="E40" s="4" t="s">
        <v>228</v>
      </c>
      <c r="F40" s="4" t="s">
        <v>52</v>
      </c>
      <c r="G40" s="4">
        <v>13</v>
      </c>
      <c r="H40" s="6">
        <f>VLOOKUP(E40,'[1]IPCA LABORATORIES LTD'!$C$7:$D$32,2,FALSE)</f>
        <v>21.4</v>
      </c>
      <c r="I40" s="6">
        <f t="shared" si="0"/>
        <v>13</v>
      </c>
      <c r="J40" s="6">
        <f t="shared" si="1"/>
        <v>55.64</v>
      </c>
      <c r="K40" s="6">
        <v>25</v>
      </c>
      <c r="L40" s="6">
        <f t="shared" si="2"/>
        <v>371.84</v>
      </c>
    </row>
    <row r="41" spans="1:12">
      <c r="A41" s="4">
        <v>38</v>
      </c>
      <c r="B41" s="4" t="s">
        <v>7</v>
      </c>
      <c r="C41" s="4" t="s">
        <v>166</v>
      </c>
      <c r="D41" s="8" t="s">
        <v>236</v>
      </c>
      <c r="E41" s="4" t="s">
        <v>227</v>
      </c>
      <c r="F41" s="4" t="s">
        <v>53</v>
      </c>
      <c r="G41" s="4">
        <v>4</v>
      </c>
      <c r="H41" s="6">
        <f>VLOOKUP(E41,'[1]IPCA LABORATORIES LTD'!$C$7:$D$32,2,FALSE)</f>
        <v>21.4</v>
      </c>
      <c r="I41" s="6">
        <f t="shared" si="0"/>
        <v>4</v>
      </c>
      <c r="J41" s="6">
        <f t="shared" si="1"/>
        <v>17.12</v>
      </c>
      <c r="K41" s="6">
        <v>25</v>
      </c>
      <c r="L41" s="6">
        <f t="shared" si="2"/>
        <v>131.72</v>
      </c>
    </row>
    <row r="42" spans="1:12">
      <c r="A42" s="4">
        <v>39</v>
      </c>
      <c r="B42" s="4" t="s">
        <v>7</v>
      </c>
      <c r="C42" s="4" t="s">
        <v>167</v>
      </c>
      <c r="D42" s="8" t="s">
        <v>236</v>
      </c>
      <c r="E42" s="4" t="s">
        <v>227</v>
      </c>
      <c r="F42" s="4" t="s">
        <v>54</v>
      </c>
      <c r="G42" s="4">
        <v>8</v>
      </c>
      <c r="H42" s="6">
        <f>VLOOKUP(E42,'[1]IPCA LABORATORIES LTD'!$C$7:$D$32,2,FALSE)</f>
        <v>21.4</v>
      </c>
      <c r="I42" s="6">
        <f t="shared" si="0"/>
        <v>8</v>
      </c>
      <c r="J42" s="6">
        <f t="shared" si="1"/>
        <v>34.24</v>
      </c>
      <c r="K42" s="6">
        <v>25</v>
      </c>
      <c r="L42" s="6">
        <f t="shared" si="2"/>
        <v>238.44</v>
      </c>
    </row>
    <row r="43" spans="1:12">
      <c r="A43" s="4">
        <v>40</v>
      </c>
      <c r="B43" s="4" t="s">
        <v>55</v>
      </c>
      <c r="C43" s="4" t="s">
        <v>168</v>
      </c>
      <c r="D43" s="8" t="s">
        <v>236</v>
      </c>
      <c r="E43" s="4" t="s">
        <v>228</v>
      </c>
      <c r="F43" s="4" t="s">
        <v>56</v>
      </c>
      <c r="G43" s="4">
        <v>3</v>
      </c>
      <c r="H43" s="6">
        <f>VLOOKUP(E43,'[1]IPCA LABORATORIES LTD'!$C$7:$D$32,2,FALSE)</f>
        <v>21.4</v>
      </c>
      <c r="I43" s="6">
        <f t="shared" si="0"/>
        <v>3</v>
      </c>
      <c r="J43" s="6">
        <f t="shared" si="1"/>
        <v>12.839999999999998</v>
      </c>
      <c r="K43" s="6">
        <v>25</v>
      </c>
      <c r="L43" s="6">
        <f t="shared" si="2"/>
        <v>105.03999999999999</v>
      </c>
    </row>
    <row r="44" spans="1:12">
      <c r="A44" s="4">
        <v>41</v>
      </c>
      <c r="B44" s="4" t="s">
        <v>55</v>
      </c>
      <c r="C44" s="4" t="s">
        <v>169</v>
      </c>
      <c r="D44" s="8" t="s">
        <v>236</v>
      </c>
      <c r="E44" s="4" t="s">
        <v>228</v>
      </c>
      <c r="F44" s="4" t="s">
        <v>57</v>
      </c>
      <c r="G44" s="4">
        <v>5</v>
      </c>
      <c r="H44" s="6">
        <f>VLOOKUP(E44,'[1]IPCA LABORATORIES LTD'!$C$7:$D$32,2,FALSE)</f>
        <v>21.4</v>
      </c>
      <c r="I44" s="6">
        <f t="shared" si="0"/>
        <v>5</v>
      </c>
      <c r="J44" s="6">
        <f t="shared" si="1"/>
        <v>21.4</v>
      </c>
      <c r="K44" s="6">
        <v>25</v>
      </c>
      <c r="L44" s="6">
        <f t="shared" si="2"/>
        <v>158.4</v>
      </c>
    </row>
    <row r="45" spans="1:12">
      <c r="A45" s="4">
        <v>42</v>
      </c>
      <c r="B45" s="4" t="s">
        <v>55</v>
      </c>
      <c r="C45" s="4" t="s">
        <v>170</v>
      </c>
      <c r="D45" s="8" t="s">
        <v>236</v>
      </c>
      <c r="E45" s="4" t="s">
        <v>228</v>
      </c>
      <c r="F45" s="4" t="s">
        <v>58</v>
      </c>
      <c r="G45" s="4">
        <v>6</v>
      </c>
      <c r="H45" s="6">
        <f>VLOOKUP(E45,'[1]IPCA LABORATORIES LTD'!$C$7:$D$32,2,FALSE)</f>
        <v>21.4</v>
      </c>
      <c r="I45" s="6">
        <f t="shared" si="0"/>
        <v>6</v>
      </c>
      <c r="J45" s="6">
        <f t="shared" si="1"/>
        <v>25.679999999999996</v>
      </c>
      <c r="K45" s="6">
        <v>25</v>
      </c>
      <c r="L45" s="6">
        <f t="shared" si="2"/>
        <v>185.07999999999998</v>
      </c>
    </row>
    <row r="46" spans="1:12">
      <c r="A46" s="4">
        <v>43</v>
      </c>
      <c r="B46" s="4" t="s">
        <v>55</v>
      </c>
      <c r="C46" s="4" t="s">
        <v>171</v>
      </c>
      <c r="D46" s="8" t="s">
        <v>236</v>
      </c>
      <c r="E46" s="4" t="s">
        <v>228</v>
      </c>
      <c r="F46" s="4" t="s">
        <v>59</v>
      </c>
      <c r="G46" s="4">
        <v>6</v>
      </c>
      <c r="H46" s="6">
        <f>VLOOKUP(E46,'[1]IPCA LABORATORIES LTD'!$C$7:$D$32,2,FALSE)</f>
        <v>21.4</v>
      </c>
      <c r="I46" s="6">
        <f t="shared" si="0"/>
        <v>6</v>
      </c>
      <c r="J46" s="6">
        <f t="shared" si="1"/>
        <v>25.679999999999996</v>
      </c>
      <c r="K46" s="6">
        <v>25</v>
      </c>
      <c r="L46" s="6">
        <f t="shared" si="2"/>
        <v>185.07999999999998</v>
      </c>
    </row>
    <row r="47" spans="1:12">
      <c r="A47" s="4">
        <v>44</v>
      </c>
      <c r="B47" s="4" t="s">
        <v>55</v>
      </c>
      <c r="C47" s="4" t="s">
        <v>172</v>
      </c>
      <c r="D47" s="8" t="s">
        <v>236</v>
      </c>
      <c r="E47" s="4" t="s">
        <v>228</v>
      </c>
      <c r="F47" s="4" t="s">
        <v>60</v>
      </c>
      <c r="G47" s="4">
        <v>5</v>
      </c>
      <c r="H47" s="6">
        <f>VLOOKUP(E47,'[1]IPCA LABORATORIES LTD'!$C$7:$D$32,2,FALSE)</f>
        <v>21.4</v>
      </c>
      <c r="I47" s="6">
        <f t="shared" si="0"/>
        <v>5</v>
      </c>
      <c r="J47" s="6">
        <f t="shared" si="1"/>
        <v>21.4</v>
      </c>
      <c r="K47" s="6">
        <v>25</v>
      </c>
      <c r="L47" s="6">
        <f t="shared" si="2"/>
        <v>158.4</v>
      </c>
    </row>
    <row r="48" spans="1:12">
      <c r="A48" s="4">
        <v>45</v>
      </c>
      <c r="B48" s="4" t="s">
        <v>55</v>
      </c>
      <c r="C48" s="4" t="s">
        <v>173</v>
      </c>
      <c r="D48" s="8" t="s">
        <v>236</v>
      </c>
      <c r="E48" s="4" t="s">
        <v>227</v>
      </c>
      <c r="F48" s="4" t="s">
        <v>61</v>
      </c>
      <c r="G48" s="4">
        <v>6</v>
      </c>
      <c r="H48" s="6">
        <f>VLOOKUP(E48,'[1]IPCA LABORATORIES LTD'!$C$7:$D$32,2,FALSE)</f>
        <v>21.4</v>
      </c>
      <c r="I48" s="6">
        <f t="shared" si="0"/>
        <v>6</v>
      </c>
      <c r="J48" s="6">
        <f t="shared" si="1"/>
        <v>25.679999999999996</v>
      </c>
      <c r="K48" s="6">
        <v>25</v>
      </c>
      <c r="L48" s="6">
        <f t="shared" si="2"/>
        <v>185.07999999999998</v>
      </c>
    </row>
    <row r="49" spans="1:12">
      <c r="A49" s="4">
        <v>46</v>
      </c>
      <c r="B49" s="4" t="s">
        <v>55</v>
      </c>
      <c r="C49" s="4" t="s">
        <v>193</v>
      </c>
      <c r="D49" s="8" t="s">
        <v>236</v>
      </c>
      <c r="E49" s="4" t="s">
        <v>229</v>
      </c>
      <c r="F49" s="4" t="s">
        <v>84</v>
      </c>
      <c r="G49" s="4">
        <v>16</v>
      </c>
      <c r="H49" s="6">
        <f>VLOOKUP(E49,'[1]IPCA LABORATORIES LTD'!$C$7:$D$32,2,FALSE)</f>
        <v>61</v>
      </c>
      <c r="I49" s="6">
        <f t="shared" si="0"/>
        <v>16</v>
      </c>
      <c r="J49" s="6">
        <f t="shared" si="1"/>
        <v>195.2</v>
      </c>
      <c r="K49" s="6">
        <v>25</v>
      </c>
      <c r="L49" s="6">
        <f t="shared" si="2"/>
        <v>1212.2</v>
      </c>
    </row>
    <row r="50" spans="1:12">
      <c r="A50" s="4">
        <v>47</v>
      </c>
      <c r="B50" s="4" t="s">
        <v>30</v>
      </c>
      <c r="C50" s="4" t="s">
        <v>145</v>
      </c>
      <c r="D50" s="8" t="s">
        <v>236</v>
      </c>
      <c r="E50" s="4" t="s">
        <v>227</v>
      </c>
      <c r="F50" s="4" t="s">
        <v>31</v>
      </c>
      <c r="G50" s="4">
        <v>7</v>
      </c>
      <c r="H50" s="6">
        <f>VLOOKUP(E50,'[1]IPCA LABORATORIES LTD'!$C$7:$D$32,2,FALSE)</f>
        <v>21.4</v>
      </c>
      <c r="I50" s="6">
        <f t="shared" si="0"/>
        <v>7</v>
      </c>
      <c r="J50" s="6">
        <f t="shared" si="1"/>
        <v>29.959999999999994</v>
      </c>
      <c r="K50" s="6">
        <v>25</v>
      </c>
      <c r="L50" s="6">
        <f t="shared" si="2"/>
        <v>211.76</v>
      </c>
    </row>
    <row r="51" spans="1:12">
      <c r="A51" s="4">
        <v>48</v>
      </c>
      <c r="B51" s="4" t="s">
        <v>30</v>
      </c>
      <c r="C51" s="4" t="s">
        <v>181</v>
      </c>
      <c r="D51" s="8" t="s">
        <v>236</v>
      </c>
      <c r="E51" s="4" t="s">
        <v>227</v>
      </c>
      <c r="F51" s="4" t="s">
        <v>70</v>
      </c>
      <c r="G51" s="4">
        <v>9</v>
      </c>
      <c r="H51" s="6">
        <f>VLOOKUP(E51,'[1]IPCA LABORATORIES LTD'!$C$7:$D$32,2,FALSE)</f>
        <v>21.4</v>
      </c>
      <c r="I51" s="6">
        <f t="shared" si="0"/>
        <v>9</v>
      </c>
      <c r="J51" s="6">
        <f t="shared" si="1"/>
        <v>38.520000000000003</v>
      </c>
      <c r="K51" s="6">
        <v>25</v>
      </c>
      <c r="L51" s="6">
        <f t="shared" si="2"/>
        <v>265.12</v>
      </c>
    </row>
    <row r="52" spans="1:12">
      <c r="A52" s="4">
        <v>49</v>
      </c>
      <c r="B52" s="4" t="s">
        <v>30</v>
      </c>
      <c r="C52" s="4" t="s">
        <v>182</v>
      </c>
      <c r="D52" s="8" t="s">
        <v>236</v>
      </c>
      <c r="E52" s="4" t="s">
        <v>227</v>
      </c>
      <c r="F52" s="4" t="s">
        <v>71</v>
      </c>
      <c r="G52" s="4">
        <v>2</v>
      </c>
      <c r="H52" s="6">
        <f>VLOOKUP(E52,'[1]IPCA LABORATORIES LTD'!$C$7:$D$32,2,FALSE)</f>
        <v>21.4</v>
      </c>
      <c r="I52" s="6">
        <f t="shared" si="0"/>
        <v>2</v>
      </c>
      <c r="J52" s="6">
        <f t="shared" si="1"/>
        <v>8.56</v>
      </c>
      <c r="K52" s="6">
        <v>25</v>
      </c>
      <c r="L52" s="6">
        <f t="shared" si="2"/>
        <v>78.36</v>
      </c>
    </row>
    <row r="53" spans="1:12">
      <c r="A53" s="4">
        <v>50</v>
      </c>
      <c r="B53" s="4" t="s">
        <v>3</v>
      </c>
      <c r="C53" s="4" t="s">
        <v>126</v>
      </c>
      <c r="D53" s="8" t="s">
        <v>236</v>
      </c>
      <c r="E53" s="4" t="s">
        <v>230</v>
      </c>
      <c r="F53" s="4" t="s">
        <v>4</v>
      </c>
      <c r="G53" s="4">
        <v>14</v>
      </c>
      <c r="H53" s="6">
        <f>VLOOKUP(E53,'[1]IPCA LABORATORIES LTD'!$C$7:$D$32,2,FALSE)</f>
        <v>21.4</v>
      </c>
      <c r="I53" s="6">
        <f t="shared" si="0"/>
        <v>14</v>
      </c>
      <c r="J53" s="6">
        <f t="shared" si="1"/>
        <v>59.919999999999987</v>
      </c>
      <c r="K53" s="6">
        <v>25</v>
      </c>
      <c r="L53" s="6">
        <f t="shared" si="2"/>
        <v>398.52</v>
      </c>
    </row>
    <row r="54" spans="1:12">
      <c r="A54" s="4">
        <v>51</v>
      </c>
      <c r="B54" s="4" t="s">
        <v>3</v>
      </c>
      <c r="C54" s="4" t="s">
        <v>146</v>
      </c>
      <c r="D54" s="8" t="s">
        <v>236</v>
      </c>
      <c r="E54" s="4" t="s">
        <v>227</v>
      </c>
      <c r="F54" s="4" t="s">
        <v>32</v>
      </c>
      <c r="G54" s="4">
        <v>6</v>
      </c>
      <c r="H54" s="6">
        <f>VLOOKUP(E54,'[1]IPCA LABORATORIES LTD'!$C$7:$D$32,2,FALSE)</f>
        <v>21.4</v>
      </c>
      <c r="I54" s="6">
        <f t="shared" si="0"/>
        <v>6</v>
      </c>
      <c r="J54" s="6">
        <f t="shared" si="1"/>
        <v>25.679999999999996</v>
      </c>
      <c r="K54" s="6">
        <v>25</v>
      </c>
      <c r="L54" s="6">
        <f t="shared" si="2"/>
        <v>185.07999999999998</v>
      </c>
    </row>
    <row r="55" spans="1:12">
      <c r="A55" s="4">
        <v>52</v>
      </c>
      <c r="B55" s="4" t="s">
        <v>3</v>
      </c>
      <c r="C55" s="4" t="s">
        <v>147</v>
      </c>
      <c r="D55" s="8" t="s">
        <v>236</v>
      </c>
      <c r="E55" s="4" t="s">
        <v>227</v>
      </c>
      <c r="F55" s="4" t="s">
        <v>33</v>
      </c>
      <c r="G55" s="4">
        <v>5</v>
      </c>
      <c r="H55" s="6">
        <f>VLOOKUP(E55,'[1]IPCA LABORATORIES LTD'!$C$7:$D$32,2,FALSE)</f>
        <v>21.4</v>
      </c>
      <c r="I55" s="6">
        <f t="shared" si="0"/>
        <v>5</v>
      </c>
      <c r="J55" s="6">
        <f t="shared" si="1"/>
        <v>21.4</v>
      </c>
      <c r="K55" s="6">
        <v>25</v>
      </c>
      <c r="L55" s="6">
        <f t="shared" si="2"/>
        <v>158.4</v>
      </c>
    </row>
    <row r="56" spans="1:12">
      <c r="A56" s="4">
        <v>53</v>
      </c>
      <c r="B56" s="4" t="s">
        <v>3</v>
      </c>
      <c r="C56" s="4" t="s">
        <v>148</v>
      </c>
      <c r="D56" s="8" t="s">
        <v>236</v>
      </c>
      <c r="E56" s="4" t="s">
        <v>228</v>
      </c>
      <c r="F56" s="4" t="s">
        <v>34</v>
      </c>
      <c r="G56" s="4">
        <v>8</v>
      </c>
      <c r="H56" s="6">
        <f>VLOOKUP(E56,'[1]IPCA LABORATORIES LTD'!$C$7:$D$32,2,FALSE)</f>
        <v>21.4</v>
      </c>
      <c r="I56" s="6">
        <f t="shared" si="0"/>
        <v>8</v>
      </c>
      <c r="J56" s="6">
        <f t="shared" si="1"/>
        <v>34.24</v>
      </c>
      <c r="K56" s="6">
        <v>25</v>
      </c>
      <c r="L56" s="6">
        <f t="shared" si="2"/>
        <v>238.44</v>
      </c>
    </row>
    <row r="57" spans="1:12">
      <c r="A57" s="4">
        <v>54</v>
      </c>
      <c r="B57" s="4" t="s">
        <v>3</v>
      </c>
      <c r="C57" s="4" t="s">
        <v>149</v>
      </c>
      <c r="D57" s="8" t="s">
        <v>236</v>
      </c>
      <c r="E57" s="4" t="s">
        <v>229</v>
      </c>
      <c r="F57" s="4" t="s">
        <v>35</v>
      </c>
      <c r="G57" s="4">
        <v>5</v>
      </c>
      <c r="H57" s="6">
        <f>VLOOKUP(E57,'[1]IPCA LABORATORIES LTD'!$C$7:$D$32,2,FALSE)</f>
        <v>61</v>
      </c>
      <c r="I57" s="6">
        <f t="shared" si="0"/>
        <v>5</v>
      </c>
      <c r="J57" s="6">
        <f t="shared" si="1"/>
        <v>61</v>
      </c>
      <c r="K57" s="6">
        <v>25</v>
      </c>
      <c r="L57" s="6">
        <f t="shared" si="2"/>
        <v>396</v>
      </c>
    </row>
    <row r="58" spans="1:12">
      <c r="A58" s="4">
        <v>55</v>
      </c>
      <c r="B58" s="4" t="s">
        <v>3</v>
      </c>
      <c r="C58" s="4" t="s">
        <v>150</v>
      </c>
      <c r="D58" s="8" t="s">
        <v>236</v>
      </c>
      <c r="E58" s="4" t="s">
        <v>228</v>
      </c>
      <c r="F58" s="4" t="s">
        <v>36</v>
      </c>
      <c r="G58" s="4">
        <v>5</v>
      </c>
      <c r="H58" s="6">
        <f>VLOOKUP(E58,'[1]IPCA LABORATORIES LTD'!$C$7:$D$32,2,FALSE)</f>
        <v>21.4</v>
      </c>
      <c r="I58" s="6">
        <f t="shared" si="0"/>
        <v>5</v>
      </c>
      <c r="J58" s="6">
        <f t="shared" si="1"/>
        <v>21.4</v>
      </c>
      <c r="K58" s="6">
        <v>25</v>
      </c>
      <c r="L58" s="6">
        <f t="shared" si="2"/>
        <v>158.4</v>
      </c>
    </row>
    <row r="59" spans="1:12">
      <c r="A59" s="4">
        <v>56</v>
      </c>
      <c r="B59" s="4" t="s">
        <v>3</v>
      </c>
      <c r="C59" s="4" t="s">
        <v>151</v>
      </c>
      <c r="D59" s="8" t="s">
        <v>236</v>
      </c>
      <c r="E59" s="4" t="s">
        <v>228</v>
      </c>
      <c r="F59" s="4" t="s">
        <v>37</v>
      </c>
      <c r="G59" s="4">
        <v>19</v>
      </c>
      <c r="H59" s="6">
        <f>VLOOKUP(E59,'[1]IPCA LABORATORIES LTD'!$C$7:$D$32,2,FALSE)</f>
        <v>21.4</v>
      </c>
      <c r="I59" s="6">
        <f t="shared" si="0"/>
        <v>19</v>
      </c>
      <c r="J59" s="6">
        <f t="shared" si="1"/>
        <v>81.319999999999993</v>
      </c>
      <c r="K59" s="6">
        <v>25</v>
      </c>
      <c r="L59" s="6">
        <f t="shared" si="2"/>
        <v>531.91999999999996</v>
      </c>
    </row>
    <row r="60" spans="1:12">
      <c r="A60" s="4">
        <v>57</v>
      </c>
      <c r="B60" s="4" t="s">
        <v>3</v>
      </c>
      <c r="C60" s="4" t="s">
        <v>152</v>
      </c>
      <c r="D60" s="8" t="s">
        <v>236</v>
      </c>
      <c r="E60" s="4" t="s">
        <v>228</v>
      </c>
      <c r="F60" s="4" t="s">
        <v>38</v>
      </c>
      <c r="G60" s="4">
        <v>5</v>
      </c>
      <c r="H60" s="6">
        <f>VLOOKUP(E60,'[1]IPCA LABORATORIES LTD'!$C$7:$D$32,2,FALSE)</f>
        <v>21.4</v>
      </c>
      <c r="I60" s="6">
        <f t="shared" si="0"/>
        <v>5</v>
      </c>
      <c r="J60" s="6">
        <f t="shared" si="1"/>
        <v>21.4</v>
      </c>
      <c r="K60" s="6">
        <v>25</v>
      </c>
      <c r="L60" s="6">
        <f t="shared" si="2"/>
        <v>158.4</v>
      </c>
    </row>
    <row r="61" spans="1:12">
      <c r="A61" s="4">
        <v>58</v>
      </c>
      <c r="B61" s="4" t="s">
        <v>3</v>
      </c>
      <c r="C61" s="4" t="s">
        <v>153</v>
      </c>
      <c r="D61" s="8" t="s">
        <v>236</v>
      </c>
      <c r="E61" s="4" t="s">
        <v>228</v>
      </c>
      <c r="F61" s="4" t="s">
        <v>39</v>
      </c>
      <c r="G61" s="4">
        <v>18</v>
      </c>
      <c r="H61" s="6">
        <f>VLOOKUP(E61,'[1]IPCA LABORATORIES LTD'!$C$7:$D$32,2,FALSE)</f>
        <v>21.4</v>
      </c>
      <c r="I61" s="6">
        <f t="shared" si="0"/>
        <v>18</v>
      </c>
      <c r="J61" s="6">
        <f t="shared" si="1"/>
        <v>77.040000000000006</v>
      </c>
      <c r="K61" s="6">
        <v>25</v>
      </c>
      <c r="L61" s="6">
        <f t="shared" si="2"/>
        <v>505.24</v>
      </c>
    </row>
    <row r="62" spans="1:12">
      <c r="A62" s="4">
        <v>59</v>
      </c>
      <c r="B62" s="4" t="s">
        <v>3</v>
      </c>
      <c r="C62" s="4" t="s">
        <v>154</v>
      </c>
      <c r="D62" s="8" t="s">
        <v>236</v>
      </c>
      <c r="E62" s="4" t="s">
        <v>227</v>
      </c>
      <c r="F62" s="4" t="s">
        <v>40</v>
      </c>
      <c r="G62" s="4">
        <v>17</v>
      </c>
      <c r="H62" s="6">
        <f>VLOOKUP(E62,'[1]IPCA LABORATORIES LTD'!$C$7:$D$32,2,FALSE)</f>
        <v>21.4</v>
      </c>
      <c r="I62" s="6">
        <f t="shared" si="0"/>
        <v>17</v>
      </c>
      <c r="J62" s="6">
        <f t="shared" si="1"/>
        <v>72.759999999999991</v>
      </c>
      <c r="K62" s="6">
        <v>25</v>
      </c>
      <c r="L62" s="6">
        <f t="shared" si="2"/>
        <v>478.55999999999995</v>
      </c>
    </row>
    <row r="63" spans="1:12">
      <c r="A63" s="4">
        <v>60</v>
      </c>
      <c r="B63" s="4" t="s">
        <v>3</v>
      </c>
      <c r="C63" s="4" t="s">
        <v>155</v>
      </c>
      <c r="D63" s="8" t="s">
        <v>236</v>
      </c>
      <c r="E63" s="4" t="s">
        <v>227</v>
      </c>
      <c r="F63" s="4" t="s">
        <v>41</v>
      </c>
      <c r="G63" s="4">
        <v>18</v>
      </c>
      <c r="H63" s="6">
        <f>VLOOKUP(E63,'[1]IPCA LABORATORIES LTD'!$C$7:$D$32,2,FALSE)</f>
        <v>21.4</v>
      </c>
      <c r="I63" s="6">
        <f t="shared" si="0"/>
        <v>18</v>
      </c>
      <c r="J63" s="6">
        <f t="shared" si="1"/>
        <v>77.040000000000006</v>
      </c>
      <c r="K63" s="6">
        <v>25</v>
      </c>
      <c r="L63" s="6">
        <f t="shared" si="2"/>
        <v>505.24</v>
      </c>
    </row>
    <row r="64" spans="1:12">
      <c r="A64" s="4">
        <v>61</v>
      </c>
      <c r="B64" s="4" t="s">
        <v>3</v>
      </c>
      <c r="C64" s="4" t="s">
        <v>194</v>
      </c>
      <c r="D64" s="8" t="s">
        <v>236</v>
      </c>
      <c r="E64" s="4" t="s">
        <v>232</v>
      </c>
      <c r="F64" s="4" t="s">
        <v>85</v>
      </c>
      <c r="G64" s="4">
        <v>18</v>
      </c>
      <c r="H64" s="6">
        <f>VLOOKUP(E64,'[1]IPCA LABORATORIES LTD'!$C$7:$D$32,2,FALSE)</f>
        <v>64.2</v>
      </c>
      <c r="I64" s="6">
        <f t="shared" si="0"/>
        <v>18</v>
      </c>
      <c r="J64" s="6">
        <f t="shared" si="1"/>
        <v>231.12000000000003</v>
      </c>
      <c r="K64" s="6">
        <v>25</v>
      </c>
      <c r="L64" s="6">
        <f t="shared" si="2"/>
        <v>1429.7200000000003</v>
      </c>
    </row>
    <row r="65" spans="1:12">
      <c r="A65" s="4">
        <v>62</v>
      </c>
      <c r="B65" s="4" t="s">
        <v>3</v>
      </c>
      <c r="C65" s="4" t="s">
        <v>195</v>
      </c>
      <c r="D65" s="8" t="s">
        <v>236</v>
      </c>
      <c r="E65" s="4" t="s">
        <v>233</v>
      </c>
      <c r="F65" s="4" t="s">
        <v>86</v>
      </c>
      <c r="G65" s="4">
        <v>17</v>
      </c>
      <c r="H65" s="6">
        <f>VLOOKUP(E65,'[1]IPCA LABORATORIES LTD'!$C$7:$D$32,2,FALSE)</f>
        <v>55</v>
      </c>
      <c r="I65" s="6">
        <f t="shared" si="0"/>
        <v>17</v>
      </c>
      <c r="J65" s="6">
        <f t="shared" si="1"/>
        <v>187</v>
      </c>
      <c r="K65" s="6">
        <v>25</v>
      </c>
      <c r="L65" s="6">
        <f t="shared" si="2"/>
        <v>1164</v>
      </c>
    </row>
    <row r="66" spans="1:12">
      <c r="A66" s="4">
        <v>63</v>
      </c>
      <c r="B66" s="4" t="s">
        <v>3</v>
      </c>
      <c r="C66" s="4" t="s">
        <v>196</v>
      </c>
      <c r="D66" s="8" t="s">
        <v>236</v>
      </c>
      <c r="E66" s="4" t="s">
        <v>231</v>
      </c>
      <c r="F66" s="4" t="s">
        <v>87</v>
      </c>
      <c r="G66" s="4">
        <v>5</v>
      </c>
      <c r="H66" s="6">
        <f>VLOOKUP(E66,'[1]IPCA LABORATORIES LTD'!$C$7:$D$32,2,FALSE)</f>
        <v>26.8</v>
      </c>
      <c r="I66" s="6">
        <f t="shared" si="0"/>
        <v>5</v>
      </c>
      <c r="J66" s="6">
        <f t="shared" si="1"/>
        <v>26.8</v>
      </c>
      <c r="K66" s="6">
        <v>25</v>
      </c>
      <c r="L66" s="6">
        <f t="shared" si="2"/>
        <v>190.8</v>
      </c>
    </row>
    <row r="67" spans="1:12">
      <c r="A67" s="4">
        <v>64</v>
      </c>
      <c r="B67" s="4" t="s">
        <v>3</v>
      </c>
      <c r="C67" s="4" t="s">
        <v>197</v>
      </c>
      <c r="D67" s="8" t="s">
        <v>236</v>
      </c>
      <c r="E67" s="4" t="s">
        <v>232</v>
      </c>
      <c r="F67" s="4" t="s">
        <v>88</v>
      </c>
      <c r="G67" s="4">
        <v>2</v>
      </c>
      <c r="H67" s="6">
        <f>VLOOKUP(E67,'[1]IPCA LABORATORIES LTD'!$C$7:$D$32,2,FALSE)</f>
        <v>64.2</v>
      </c>
      <c r="I67" s="6">
        <f t="shared" si="0"/>
        <v>2</v>
      </c>
      <c r="J67" s="6">
        <f t="shared" si="1"/>
        <v>25.68</v>
      </c>
      <c r="K67" s="6">
        <v>25</v>
      </c>
      <c r="L67" s="6">
        <f t="shared" si="2"/>
        <v>181.08</v>
      </c>
    </row>
    <row r="68" spans="1:12">
      <c r="A68" s="4">
        <v>65</v>
      </c>
      <c r="B68" s="4" t="s">
        <v>3</v>
      </c>
      <c r="C68" s="4" t="s">
        <v>198</v>
      </c>
      <c r="D68" s="8" t="s">
        <v>236</v>
      </c>
      <c r="E68" s="4" t="s">
        <v>234</v>
      </c>
      <c r="F68" s="4" t="s">
        <v>89</v>
      </c>
      <c r="G68" s="4">
        <v>18</v>
      </c>
      <c r="H68" s="6">
        <f>VLOOKUP(E68,'[1]IPCA LABORATORIES LTD'!$C$7:$D$32,2,FALSE)</f>
        <v>65</v>
      </c>
      <c r="I68" s="6">
        <f t="shared" si="0"/>
        <v>18</v>
      </c>
      <c r="J68" s="6">
        <f t="shared" si="1"/>
        <v>234</v>
      </c>
      <c r="K68" s="6">
        <v>25</v>
      </c>
      <c r="L68" s="6">
        <f t="shared" si="2"/>
        <v>1447</v>
      </c>
    </row>
    <row r="69" spans="1:12">
      <c r="A69" s="4">
        <v>66</v>
      </c>
      <c r="B69" s="4" t="s">
        <v>43</v>
      </c>
      <c r="C69" s="4" t="s">
        <v>157</v>
      </c>
      <c r="D69" s="8" t="s">
        <v>236</v>
      </c>
      <c r="E69" s="4" t="s">
        <v>227</v>
      </c>
      <c r="F69" s="4" t="s">
        <v>44</v>
      </c>
      <c r="G69" s="4">
        <v>4</v>
      </c>
      <c r="H69" s="6">
        <f>VLOOKUP(E69,'[1]IPCA LABORATORIES LTD'!$C$7:$D$32,2,FALSE)</f>
        <v>21.4</v>
      </c>
      <c r="I69" s="6">
        <f t="shared" ref="I69:I102" si="3">G69*1</f>
        <v>4</v>
      </c>
      <c r="J69" s="6">
        <f t="shared" ref="J69:J102" si="4">G69*H69*20/100</f>
        <v>17.12</v>
      </c>
      <c r="K69" s="6">
        <v>25</v>
      </c>
      <c r="L69" s="6">
        <f t="shared" ref="L69:L102" si="5">G69*H69+I69+J69+K69</f>
        <v>131.72</v>
      </c>
    </row>
    <row r="70" spans="1:12">
      <c r="A70" s="4">
        <v>67</v>
      </c>
      <c r="B70" s="4" t="s">
        <v>43</v>
      </c>
      <c r="C70" s="4" t="s">
        <v>212</v>
      </c>
      <c r="D70" s="8" t="s">
        <v>236</v>
      </c>
      <c r="E70" s="4" t="s">
        <v>231</v>
      </c>
      <c r="F70" s="4" t="s">
        <v>105</v>
      </c>
      <c r="G70" s="4">
        <v>7</v>
      </c>
      <c r="H70" s="6">
        <f>VLOOKUP(E70,'[1]IPCA LABORATORIES LTD'!$C$7:$D$32,2,FALSE)</f>
        <v>26.8</v>
      </c>
      <c r="I70" s="6">
        <f t="shared" si="3"/>
        <v>7</v>
      </c>
      <c r="J70" s="6">
        <f t="shared" si="4"/>
        <v>37.520000000000003</v>
      </c>
      <c r="K70" s="6">
        <v>25</v>
      </c>
      <c r="L70" s="6">
        <f t="shared" si="5"/>
        <v>257.12</v>
      </c>
    </row>
    <row r="71" spans="1:12">
      <c r="A71" s="4">
        <v>68</v>
      </c>
      <c r="B71" s="4" t="s">
        <v>1</v>
      </c>
      <c r="C71" s="4" t="s">
        <v>125</v>
      </c>
      <c r="D71" s="8" t="s">
        <v>236</v>
      </c>
      <c r="E71" s="4" t="s">
        <v>230</v>
      </c>
      <c r="F71" s="4" t="s">
        <v>2</v>
      </c>
      <c r="G71" s="4">
        <v>2</v>
      </c>
      <c r="H71" s="6">
        <f>VLOOKUP(E71,'[1]IPCA LABORATORIES LTD'!$C$7:$D$32,2,FALSE)</f>
        <v>21.4</v>
      </c>
      <c r="I71" s="6">
        <f t="shared" si="3"/>
        <v>2</v>
      </c>
      <c r="J71" s="6">
        <f t="shared" si="4"/>
        <v>8.56</v>
      </c>
      <c r="K71" s="6">
        <v>25</v>
      </c>
      <c r="L71" s="6">
        <f t="shared" si="5"/>
        <v>78.36</v>
      </c>
    </row>
    <row r="72" spans="1:12">
      <c r="A72" s="4">
        <v>69</v>
      </c>
      <c r="B72" s="4" t="s">
        <v>1</v>
      </c>
      <c r="C72" s="4" t="s">
        <v>201</v>
      </c>
      <c r="D72" s="8" t="s">
        <v>236</v>
      </c>
      <c r="E72" s="4" t="s">
        <v>228</v>
      </c>
      <c r="F72" s="4" t="s">
        <v>94</v>
      </c>
      <c r="G72" s="4">
        <v>2</v>
      </c>
      <c r="H72" s="6">
        <f>VLOOKUP(E72,'[1]IPCA LABORATORIES LTD'!$C$7:$D$32,2,FALSE)</f>
        <v>21.4</v>
      </c>
      <c r="I72" s="6">
        <f t="shared" si="3"/>
        <v>2</v>
      </c>
      <c r="J72" s="6">
        <f t="shared" si="4"/>
        <v>8.56</v>
      </c>
      <c r="K72" s="6">
        <v>25</v>
      </c>
      <c r="L72" s="6">
        <f t="shared" si="5"/>
        <v>78.36</v>
      </c>
    </row>
    <row r="73" spans="1:12">
      <c r="A73" s="4">
        <v>70</v>
      </c>
      <c r="B73" s="4" t="s">
        <v>1</v>
      </c>
      <c r="C73" s="4" t="s">
        <v>202</v>
      </c>
      <c r="D73" s="8" t="s">
        <v>236</v>
      </c>
      <c r="E73" s="4" t="s">
        <v>228</v>
      </c>
      <c r="F73" s="4" t="s">
        <v>95</v>
      </c>
      <c r="G73" s="4">
        <v>17</v>
      </c>
      <c r="H73" s="6">
        <f>VLOOKUP(E73,'[1]IPCA LABORATORIES LTD'!$C$7:$D$32,2,FALSE)</f>
        <v>21.4</v>
      </c>
      <c r="I73" s="6">
        <f t="shared" si="3"/>
        <v>17</v>
      </c>
      <c r="J73" s="6">
        <f t="shared" si="4"/>
        <v>72.759999999999991</v>
      </c>
      <c r="K73" s="6">
        <v>25</v>
      </c>
      <c r="L73" s="6">
        <f t="shared" si="5"/>
        <v>478.55999999999995</v>
      </c>
    </row>
    <row r="74" spans="1:12">
      <c r="A74" s="4">
        <v>71</v>
      </c>
      <c r="B74" s="4" t="s">
        <v>1</v>
      </c>
      <c r="C74" s="4" t="s">
        <v>203</v>
      </c>
      <c r="D74" s="8" t="s">
        <v>236</v>
      </c>
      <c r="E74" s="4" t="s">
        <v>227</v>
      </c>
      <c r="F74" s="4" t="s">
        <v>96</v>
      </c>
      <c r="G74" s="4">
        <v>15</v>
      </c>
      <c r="H74" s="6">
        <f>VLOOKUP(E74,'[1]IPCA LABORATORIES LTD'!$C$7:$D$32,2,FALSE)</f>
        <v>21.4</v>
      </c>
      <c r="I74" s="6">
        <f t="shared" si="3"/>
        <v>15</v>
      </c>
      <c r="J74" s="6">
        <f t="shared" si="4"/>
        <v>64.2</v>
      </c>
      <c r="K74" s="6">
        <v>25</v>
      </c>
      <c r="L74" s="6">
        <f t="shared" si="5"/>
        <v>425.2</v>
      </c>
    </row>
    <row r="75" spans="1:12">
      <c r="A75" s="4">
        <v>72</v>
      </c>
      <c r="B75" s="4" t="s">
        <v>5</v>
      </c>
      <c r="C75" s="4" t="s">
        <v>127</v>
      </c>
      <c r="D75" s="8" t="s">
        <v>236</v>
      </c>
      <c r="E75" s="4" t="s">
        <v>230</v>
      </c>
      <c r="F75" s="4" t="s">
        <v>6</v>
      </c>
      <c r="G75" s="4">
        <v>2</v>
      </c>
      <c r="H75" s="6">
        <f>VLOOKUP(E75,'[1]IPCA LABORATORIES LTD'!$C$7:$D$32,2,FALSE)</f>
        <v>21.4</v>
      </c>
      <c r="I75" s="6">
        <f t="shared" si="3"/>
        <v>2</v>
      </c>
      <c r="J75" s="6">
        <f t="shared" si="4"/>
        <v>8.56</v>
      </c>
      <c r="K75" s="6">
        <v>25</v>
      </c>
      <c r="L75" s="6">
        <f t="shared" si="5"/>
        <v>78.36</v>
      </c>
    </row>
    <row r="76" spans="1:12">
      <c r="A76" s="4">
        <v>73</v>
      </c>
      <c r="B76" s="4" t="s">
        <v>5</v>
      </c>
      <c r="C76" s="4" t="s">
        <v>140</v>
      </c>
      <c r="D76" s="8" t="s">
        <v>236</v>
      </c>
      <c r="E76" s="4" t="s">
        <v>228</v>
      </c>
      <c r="F76" s="4" t="s">
        <v>23</v>
      </c>
      <c r="G76" s="4">
        <v>4</v>
      </c>
      <c r="H76" s="6">
        <f>VLOOKUP(E76,'[1]IPCA LABORATORIES LTD'!$C$7:$D$32,2,FALSE)</f>
        <v>21.4</v>
      </c>
      <c r="I76" s="6">
        <f t="shared" si="3"/>
        <v>4</v>
      </c>
      <c r="J76" s="6">
        <f t="shared" si="4"/>
        <v>17.12</v>
      </c>
      <c r="K76" s="6">
        <v>25</v>
      </c>
      <c r="L76" s="6">
        <f t="shared" si="5"/>
        <v>131.72</v>
      </c>
    </row>
    <row r="77" spans="1:12">
      <c r="A77" s="4">
        <v>74</v>
      </c>
      <c r="B77" s="4" t="s">
        <v>5</v>
      </c>
      <c r="C77" s="4" t="s">
        <v>141</v>
      </c>
      <c r="D77" s="8" t="s">
        <v>236</v>
      </c>
      <c r="E77" s="4" t="s">
        <v>228</v>
      </c>
      <c r="F77" s="4" t="s">
        <v>24</v>
      </c>
      <c r="G77" s="4">
        <v>4</v>
      </c>
      <c r="H77" s="6">
        <f>VLOOKUP(E77,'[1]IPCA LABORATORIES LTD'!$C$7:$D$32,2,FALSE)</f>
        <v>21.4</v>
      </c>
      <c r="I77" s="6">
        <f t="shared" si="3"/>
        <v>4</v>
      </c>
      <c r="J77" s="6">
        <f t="shared" si="4"/>
        <v>17.12</v>
      </c>
      <c r="K77" s="6">
        <v>25</v>
      </c>
      <c r="L77" s="6">
        <f t="shared" si="5"/>
        <v>131.72</v>
      </c>
    </row>
    <row r="78" spans="1:12">
      <c r="A78" s="4">
        <v>75</v>
      </c>
      <c r="B78" s="4" t="s">
        <v>5</v>
      </c>
      <c r="C78" s="4" t="s">
        <v>142</v>
      </c>
      <c r="D78" s="8" t="s">
        <v>236</v>
      </c>
      <c r="E78" s="4" t="s">
        <v>228</v>
      </c>
      <c r="F78" s="4" t="s">
        <v>25</v>
      </c>
      <c r="G78" s="4">
        <v>5</v>
      </c>
      <c r="H78" s="6">
        <f>VLOOKUP(E78,'[1]IPCA LABORATORIES LTD'!$C$7:$D$32,2,FALSE)</f>
        <v>21.4</v>
      </c>
      <c r="I78" s="6">
        <f t="shared" si="3"/>
        <v>5</v>
      </c>
      <c r="J78" s="6">
        <f t="shared" si="4"/>
        <v>21.4</v>
      </c>
      <c r="K78" s="6">
        <v>25</v>
      </c>
      <c r="L78" s="6">
        <f t="shared" si="5"/>
        <v>158.4</v>
      </c>
    </row>
    <row r="79" spans="1:12">
      <c r="A79" s="4">
        <v>76</v>
      </c>
      <c r="B79" s="4" t="s">
        <v>5</v>
      </c>
      <c r="C79" s="4" t="s">
        <v>156</v>
      </c>
      <c r="D79" s="8" t="s">
        <v>236</v>
      </c>
      <c r="E79" s="4" t="s">
        <v>228</v>
      </c>
      <c r="F79" s="4" t="s">
        <v>42</v>
      </c>
      <c r="G79" s="4">
        <v>1</v>
      </c>
      <c r="H79" s="6">
        <f>VLOOKUP(E79,'[1]IPCA LABORATORIES LTD'!$C$7:$D$32,2,FALSE)</f>
        <v>21.4</v>
      </c>
      <c r="I79" s="6">
        <f t="shared" si="3"/>
        <v>1</v>
      </c>
      <c r="J79" s="6">
        <f t="shared" si="4"/>
        <v>4.28</v>
      </c>
      <c r="K79" s="6">
        <v>25</v>
      </c>
      <c r="L79" s="6">
        <f t="shared" si="5"/>
        <v>51.68</v>
      </c>
    </row>
    <row r="80" spans="1:12">
      <c r="A80" s="4">
        <v>77</v>
      </c>
      <c r="B80" s="4" t="s">
        <v>5</v>
      </c>
      <c r="C80" s="4" t="s">
        <v>177</v>
      </c>
      <c r="D80" s="8" t="s">
        <v>236</v>
      </c>
      <c r="E80" s="4" t="s">
        <v>228</v>
      </c>
      <c r="F80" s="4" t="s">
        <v>66</v>
      </c>
      <c r="G80" s="4">
        <v>2</v>
      </c>
      <c r="H80" s="6">
        <f>VLOOKUP(E80,'[1]IPCA LABORATORIES LTD'!$C$7:$D$32,2,FALSE)</f>
        <v>21.4</v>
      </c>
      <c r="I80" s="6">
        <f t="shared" si="3"/>
        <v>2</v>
      </c>
      <c r="J80" s="6">
        <f t="shared" si="4"/>
        <v>8.56</v>
      </c>
      <c r="K80" s="6">
        <v>25</v>
      </c>
      <c r="L80" s="6">
        <f t="shared" si="5"/>
        <v>78.36</v>
      </c>
    </row>
    <row r="81" spans="1:12">
      <c r="A81" s="4">
        <v>78</v>
      </c>
      <c r="B81" s="4" t="s">
        <v>5</v>
      </c>
      <c r="C81" s="4" t="s">
        <v>178</v>
      </c>
      <c r="D81" s="8" t="s">
        <v>236</v>
      </c>
      <c r="E81" s="4" t="s">
        <v>228</v>
      </c>
      <c r="F81" s="4" t="s">
        <v>67</v>
      </c>
      <c r="G81" s="4">
        <v>2</v>
      </c>
      <c r="H81" s="6">
        <f>VLOOKUP(E81,'[1]IPCA LABORATORIES LTD'!$C$7:$D$32,2,FALSE)</f>
        <v>21.4</v>
      </c>
      <c r="I81" s="6">
        <f t="shared" si="3"/>
        <v>2</v>
      </c>
      <c r="J81" s="6">
        <f t="shared" si="4"/>
        <v>8.56</v>
      </c>
      <c r="K81" s="6">
        <v>25</v>
      </c>
      <c r="L81" s="6">
        <f t="shared" si="5"/>
        <v>78.36</v>
      </c>
    </row>
    <row r="82" spans="1:12">
      <c r="A82" s="4">
        <v>79</v>
      </c>
      <c r="B82" s="4" t="s">
        <v>5</v>
      </c>
      <c r="C82" s="4" t="s">
        <v>179</v>
      </c>
      <c r="D82" s="8" t="s">
        <v>236</v>
      </c>
      <c r="E82" s="4" t="s">
        <v>228</v>
      </c>
      <c r="F82" s="4" t="s">
        <v>68</v>
      </c>
      <c r="G82" s="4">
        <v>1</v>
      </c>
      <c r="H82" s="6">
        <f>VLOOKUP(E82,'[1]IPCA LABORATORIES LTD'!$C$7:$D$32,2,FALSE)</f>
        <v>21.4</v>
      </c>
      <c r="I82" s="6">
        <f t="shared" si="3"/>
        <v>1</v>
      </c>
      <c r="J82" s="6">
        <f t="shared" si="4"/>
        <v>4.28</v>
      </c>
      <c r="K82" s="6">
        <v>25</v>
      </c>
      <c r="L82" s="6">
        <f t="shared" si="5"/>
        <v>51.68</v>
      </c>
    </row>
    <row r="83" spans="1:12">
      <c r="A83" s="4">
        <v>80</v>
      </c>
      <c r="B83" s="4" t="s">
        <v>62</v>
      </c>
      <c r="C83" s="4" t="s">
        <v>174</v>
      </c>
      <c r="D83" s="8" t="s">
        <v>236</v>
      </c>
      <c r="E83" s="4" t="s">
        <v>229</v>
      </c>
      <c r="F83" s="4" t="s">
        <v>63</v>
      </c>
      <c r="G83" s="4">
        <v>38</v>
      </c>
      <c r="H83" s="6">
        <f>VLOOKUP(E83,'[1]IPCA LABORATORIES LTD'!$C$7:$D$32,2,FALSE)</f>
        <v>61</v>
      </c>
      <c r="I83" s="6">
        <f t="shared" si="3"/>
        <v>38</v>
      </c>
      <c r="J83" s="6">
        <f t="shared" si="4"/>
        <v>463.6</v>
      </c>
      <c r="K83" s="6">
        <v>25</v>
      </c>
      <c r="L83" s="6">
        <f t="shared" si="5"/>
        <v>2844.6</v>
      </c>
    </row>
    <row r="84" spans="1:12">
      <c r="A84" s="4">
        <v>81</v>
      </c>
      <c r="B84" s="4" t="s">
        <v>62</v>
      </c>
      <c r="C84" s="4" t="s">
        <v>186</v>
      </c>
      <c r="D84" s="8" t="s">
        <v>236</v>
      </c>
      <c r="E84" s="4" t="s">
        <v>227</v>
      </c>
      <c r="F84" s="4" t="s">
        <v>77</v>
      </c>
      <c r="G84" s="4">
        <v>11</v>
      </c>
      <c r="H84" s="6">
        <f>VLOOKUP(E84,'[1]IPCA LABORATORIES LTD'!$C$7:$D$32,2,FALSE)</f>
        <v>21.4</v>
      </c>
      <c r="I84" s="6">
        <f t="shared" si="3"/>
        <v>11</v>
      </c>
      <c r="J84" s="6">
        <f t="shared" si="4"/>
        <v>47.08</v>
      </c>
      <c r="K84" s="6">
        <v>25</v>
      </c>
      <c r="L84" s="6">
        <f t="shared" si="5"/>
        <v>318.47999999999996</v>
      </c>
    </row>
    <row r="85" spans="1:12">
      <c r="A85" s="4">
        <v>82</v>
      </c>
      <c r="B85" s="4" t="s">
        <v>62</v>
      </c>
      <c r="C85" s="4" t="s">
        <v>187</v>
      </c>
      <c r="D85" s="8" t="s">
        <v>236</v>
      </c>
      <c r="E85" s="4" t="s">
        <v>227</v>
      </c>
      <c r="F85" s="4" t="s">
        <v>78</v>
      </c>
      <c r="G85" s="4">
        <v>1</v>
      </c>
      <c r="H85" s="6">
        <f>VLOOKUP(E85,'[1]IPCA LABORATORIES LTD'!$C$7:$D$32,2,FALSE)</f>
        <v>21.4</v>
      </c>
      <c r="I85" s="6">
        <f t="shared" si="3"/>
        <v>1</v>
      </c>
      <c r="J85" s="6">
        <f t="shared" si="4"/>
        <v>4.28</v>
      </c>
      <c r="K85" s="6">
        <v>25</v>
      </c>
      <c r="L85" s="6">
        <f t="shared" si="5"/>
        <v>51.68</v>
      </c>
    </row>
    <row r="86" spans="1:12">
      <c r="A86" s="4">
        <v>83</v>
      </c>
      <c r="B86" s="4" t="s">
        <v>62</v>
      </c>
      <c r="C86" s="4" t="s">
        <v>188</v>
      </c>
      <c r="D86" s="8" t="s">
        <v>236</v>
      </c>
      <c r="E86" s="4" t="s">
        <v>227</v>
      </c>
      <c r="F86" s="4" t="s">
        <v>79</v>
      </c>
      <c r="G86" s="4">
        <v>4</v>
      </c>
      <c r="H86" s="6">
        <f>VLOOKUP(E86,'[1]IPCA LABORATORIES LTD'!$C$7:$D$32,2,FALSE)</f>
        <v>21.4</v>
      </c>
      <c r="I86" s="6">
        <f t="shared" si="3"/>
        <v>4</v>
      </c>
      <c r="J86" s="6">
        <f t="shared" si="4"/>
        <v>17.12</v>
      </c>
      <c r="K86" s="6">
        <v>25</v>
      </c>
      <c r="L86" s="6">
        <f t="shared" si="5"/>
        <v>131.72</v>
      </c>
    </row>
    <row r="87" spans="1:12">
      <c r="A87" s="4">
        <v>84</v>
      </c>
      <c r="B87" s="4" t="s">
        <v>62</v>
      </c>
      <c r="C87" s="4" t="s">
        <v>189</v>
      </c>
      <c r="D87" s="8" t="s">
        <v>236</v>
      </c>
      <c r="E87" s="4" t="s">
        <v>227</v>
      </c>
      <c r="F87" s="4" t="s">
        <v>80</v>
      </c>
      <c r="G87" s="4">
        <v>29</v>
      </c>
      <c r="H87" s="6">
        <f>VLOOKUP(E87,'[1]IPCA LABORATORIES LTD'!$C$7:$D$32,2,FALSE)</f>
        <v>21.4</v>
      </c>
      <c r="I87" s="6">
        <f t="shared" si="3"/>
        <v>29</v>
      </c>
      <c r="J87" s="6">
        <f t="shared" si="4"/>
        <v>124.11999999999998</v>
      </c>
      <c r="K87" s="6">
        <v>25</v>
      </c>
      <c r="L87" s="6">
        <f t="shared" si="5"/>
        <v>798.71999999999991</v>
      </c>
    </row>
    <row r="88" spans="1:12">
      <c r="A88" s="4">
        <v>85</v>
      </c>
      <c r="B88" s="4" t="s">
        <v>62</v>
      </c>
      <c r="C88" s="4" t="s">
        <v>190</v>
      </c>
      <c r="D88" s="8" t="s">
        <v>236</v>
      </c>
      <c r="E88" s="4" t="s">
        <v>227</v>
      </c>
      <c r="F88" s="4" t="s">
        <v>81</v>
      </c>
      <c r="G88" s="4">
        <v>12</v>
      </c>
      <c r="H88" s="6">
        <f>VLOOKUP(E88,'[1]IPCA LABORATORIES LTD'!$C$7:$D$32,2,FALSE)</f>
        <v>21.4</v>
      </c>
      <c r="I88" s="6">
        <f t="shared" si="3"/>
        <v>12</v>
      </c>
      <c r="J88" s="6">
        <f t="shared" si="4"/>
        <v>51.359999999999992</v>
      </c>
      <c r="K88" s="6">
        <v>25</v>
      </c>
      <c r="L88" s="6">
        <f t="shared" si="5"/>
        <v>345.15999999999997</v>
      </c>
    </row>
    <row r="89" spans="1:12">
      <c r="A89" s="4">
        <v>86</v>
      </c>
      <c r="B89" s="4" t="s">
        <v>16</v>
      </c>
      <c r="C89" s="4" t="s">
        <v>134</v>
      </c>
      <c r="D89" s="8" t="s">
        <v>236</v>
      </c>
      <c r="E89" s="4" t="s">
        <v>230</v>
      </c>
      <c r="F89" s="4" t="s">
        <v>17</v>
      </c>
      <c r="G89" s="4">
        <v>3</v>
      </c>
      <c r="H89" s="6">
        <f>VLOOKUP(E89,'[1]IPCA LABORATORIES LTD'!$C$7:$D$32,2,FALSE)</f>
        <v>21.4</v>
      </c>
      <c r="I89" s="6">
        <f t="shared" si="3"/>
        <v>3</v>
      </c>
      <c r="J89" s="6">
        <f t="shared" si="4"/>
        <v>12.839999999999998</v>
      </c>
      <c r="K89" s="6">
        <v>25</v>
      </c>
      <c r="L89" s="6">
        <f t="shared" si="5"/>
        <v>105.03999999999999</v>
      </c>
    </row>
    <row r="90" spans="1:12">
      <c r="A90" s="4">
        <v>87</v>
      </c>
      <c r="B90" s="4" t="s">
        <v>16</v>
      </c>
      <c r="C90" s="4" t="s">
        <v>191</v>
      </c>
      <c r="D90" s="8" t="s">
        <v>236</v>
      </c>
      <c r="E90" s="4" t="s">
        <v>228</v>
      </c>
      <c r="F90" s="4" t="s">
        <v>82</v>
      </c>
      <c r="G90" s="4">
        <v>19</v>
      </c>
      <c r="H90" s="6">
        <f>VLOOKUP(E90,'[1]IPCA LABORATORIES LTD'!$C$7:$D$32,2,FALSE)</f>
        <v>21.4</v>
      </c>
      <c r="I90" s="6">
        <f t="shared" si="3"/>
        <v>19</v>
      </c>
      <c r="J90" s="6">
        <f t="shared" si="4"/>
        <v>81.319999999999993</v>
      </c>
      <c r="K90" s="6">
        <v>25</v>
      </c>
      <c r="L90" s="6">
        <f t="shared" si="5"/>
        <v>531.91999999999996</v>
      </c>
    </row>
    <row r="91" spans="1:12">
      <c r="A91" s="4">
        <v>88</v>
      </c>
      <c r="B91" s="4" t="s">
        <v>16</v>
      </c>
      <c r="C91" s="4" t="s">
        <v>192</v>
      </c>
      <c r="D91" s="8" t="s">
        <v>236</v>
      </c>
      <c r="E91" s="4" t="s">
        <v>227</v>
      </c>
      <c r="F91" s="4" t="s">
        <v>83</v>
      </c>
      <c r="G91" s="4">
        <v>9</v>
      </c>
      <c r="H91" s="6">
        <f>VLOOKUP(E91,'[1]IPCA LABORATORIES LTD'!$C$7:$D$32,2,FALSE)</f>
        <v>21.4</v>
      </c>
      <c r="I91" s="6">
        <f t="shared" si="3"/>
        <v>9</v>
      </c>
      <c r="J91" s="6">
        <f t="shared" si="4"/>
        <v>38.520000000000003</v>
      </c>
      <c r="K91" s="6">
        <v>25</v>
      </c>
      <c r="L91" s="6">
        <f t="shared" si="5"/>
        <v>265.12</v>
      </c>
    </row>
    <row r="92" spans="1:12">
      <c r="A92" s="4">
        <v>89</v>
      </c>
      <c r="B92" s="4" t="s">
        <v>16</v>
      </c>
      <c r="C92" s="4" t="s">
        <v>204</v>
      </c>
      <c r="D92" s="8" t="s">
        <v>236</v>
      </c>
      <c r="E92" s="4" t="s">
        <v>229</v>
      </c>
      <c r="F92" s="4" t="s">
        <v>97</v>
      </c>
      <c r="G92" s="4">
        <v>1</v>
      </c>
      <c r="H92" s="6">
        <f>VLOOKUP(E92,'[1]IPCA LABORATORIES LTD'!$C$7:$D$32,2,FALSE)</f>
        <v>61</v>
      </c>
      <c r="I92" s="6">
        <f t="shared" si="3"/>
        <v>1</v>
      </c>
      <c r="J92" s="6">
        <f t="shared" si="4"/>
        <v>12.2</v>
      </c>
      <c r="K92" s="6">
        <v>25</v>
      </c>
      <c r="L92" s="6">
        <f t="shared" si="5"/>
        <v>99.2</v>
      </c>
    </row>
    <row r="93" spans="1:12">
      <c r="A93" s="4">
        <v>90</v>
      </c>
      <c r="B93" s="4" t="s">
        <v>16</v>
      </c>
      <c r="C93" s="4" t="s">
        <v>205</v>
      </c>
      <c r="D93" s="8" t="s">
        <v>236</v>
      </c>
      <c r="E93" s="4" t="s">
        <v>229</v>
      </c>
      <c r="F93" s="4" t="s">
        <v>98</v>
      </c>
      <c r="G93" s="4">
        <v>19</v>
      </c>
      <c r="H93" s="6">
        <f>VLOOKUP(E93,'[1]IPCA LABORATORIES LTD'!$C$7:$D$32,2,FALSE)</f>
        <v>61</v>
      </c>
      <c r="I93" s="6">
        <f t="shared" si="3"/>
        <v>19</v>
      </c>
      <c r="J93" s="6">
        <f t="shared" si="4"/>
        <v>231.8</v>
      </c>
      <c r="K93" s="6">
        <v>25</v>
      </c>
      <c r="L93" s="6">
        <f t="shared" si="5"/>
        <v>1434.8</v>
      </c>
    </row>
    <row r="94" spans="1:12">
      <c r="A94" s="4">
        <v>91</v>
      </c>
      <c r="B94" s="4" t="s">
        <v>14</v>
      </c>
      <c r="C94" s="4" t="s">
        <v>133</v>
      </c>
      <c r="D94" s="8" t="s">
        <v>236</v>
      </c>
      <c r="E94" s="4" t="s">
        <v>230</v>
      </c>
      <c r="F94" s="4" t="s">
        <v>15</v>
      </c>
      <c r="G94" s="4">
        <v>7</v>
      </c>
      <c r="H94" s="6">
        <f>VLOOKUP(E94,'[1]IPCA LABORATORIES LTD'!$C$7:$D$32,2,FALSE)</f>
        <v>21.4</v>
      </c>
      <c r="I94" s="6">
        <f t="shared" si="3"/>
        <v>7</v>
      </c>
      <c r="J94" s="6">
        <f t="shared" si="4"/>
        <v>29.959999999999994</v>
      </c>
      <c r="K94" s="6">
        <v>25</v>
      </c>
      <c r="L94" s="6">
        <f t="shared" si="5"/>
        <v>211.76</v>
      </c>
    </row>
    <row r="95" spans="1:12">
      <c r="A95" s="4">
        <v>92</v>
      </c>
      <c r="B95" s="4" t="s">
        <v>14</v>
      </c>
      <c r="C95" s="4" t="s">
        <v>175</v>
      </c>
      <c r="D95" s="8" t="s">
        <v>236</v>
      </c>
      <c r="E95" s="4" t="s">
        <v>228</v>
      </c>
      <c r="F95" s="4" t="s">
        <v>64</v>
      </c>
      <c r="G95" s="4">
        <v>10</v>
      </c>
      <c r="H95" s="6">
        <f>VLOOKUP(E95,'[1]IPCA LABORATORIES LTD'!$C$7:$D$32,2,FALSE)</f>
        <v>21.4</v>
      </c>
      <c r="I95" s="6">
        <f t="shared" si="3"/>
        <v>10</v>
      </c>
      <c r="J95" s="6">
        <f t="shared" si="4"/>
        <v>42.8</v>
      </c>
      <c r="K95" s="6">
        <v>25</v>
      </c>
      <c r="L95" s="6">
        <f t="shared" si="5"/>
        <v>291.8</v>
      </c>
    </row>
    <row r="96" spans="1:12">
      <c r="A96" s="4">
        <v>93</v>
      </c>
      <c r="B96" s="4" t="s">
        <v>14</v>
      </c>
      <c r="C96" s="4" t="s">
        <v>176</v>
      </c>
      <c r="D96" s="8" t="s">
        <v>236</v>
      </c>
      <c r="E96" s="4" t="s">
        <v>228</v>
      </c>
      <c r="F96" s="4" t="s">
        <v>65</v>
      </c>
      <c r="G96" s="4">
        <v>7</v>
      </c>
      <c r="H96" s="6">
        <f>VLOOKUP(E96,'[1]IPCA LABORATORIES LTD'!$C$7:$D$32,2,FALSE)</f>
        <v>21.4</v>
      </c>
      <c r="I96" s="6">
        <f t="shared" si="3"/>
        <v>7</v>
      </c>
      <c r="J96" s="6">
        <f t="shared" si="4"/>
        <v>29.959999999999994</v>
      </c>
      <c r="K96" s="6">
        <v>25</v>
      </c>
      <c r="L96" s="6">
        <f t="shared" si="5"/>
        <v>211.76</v>
      </c>
    </row>
    <row r="97" spans="1:12">
      <c r="A97" s="4">
        <v>94</v>
      </c>
      <c r="B97" s="4" t="s">
        <v>14</v>
      </c>
      <c r="C97" s="4" t="s">
        <v>180</v>
      </c>
      <c r="D97" s="8" t="s">
        <v>236</v>
      </c>
      <c r="E97" s="4" t="s">
        <v>235</v>
      </c>
      <c r="F97" s="4" t="s">
        <v>69</v>
      </c>
      <c r="G97" s="4">
        <v>6</v>
      </c>
      <c r="H97" s="9">
        <v>65</v>
      </c>
      <c r="I97" s="6">
        <f t="shared" si="3"/>
        <v>6</v>
      </c>
      <c r="J97" s="6">
        <f t="shared" si="4"/>
        <v>78</v>
      </c>
      <c r="K97" s="6">
        <v>25</v>
      </c>
      <c r="L97" s="6">
        <f t="shared" si="5"/>
        <v>499</v>
      </c>
    </row>
    <row r="98" spans="1:12">
      <c r="A98" s="4">
        <v>95</v>
      </c>
      <c r="B98" s="4" t="s">
        <v>14</v>
      </c>
      <c r="C98" s="4" t="s">
        <v>208</v>
      </c>
      <c r="D98" s="8" t="s">
        <v>236</v>
      </c>
      <c r="E98" s="4" t="s">
        <v>227</v>
      </c>
      <c r="F98" s="4" t="s">
        <v>101</v>
      </c>
      <c r="G98" s="4">
        <v>11</v>
      </c>
      <c r="H98" s="6">
        <f>VLOOKUP(E98,'[1]IPCA LABORATORIES LTD'!$C$7:$D$32,2,FALSE)</f>
        <v>21.4</v>
      </c>
      <c r="I98" s="6">
        <f t="shared" si="3"/>
        <v>11</v>
      </c>
      <c r="J98" s="6">
        <f t="shared" si="4"/>
        <v>47.08</v>
      </c>
      <c r="K98" s="6">
        <v>25</v>
      </c>
      <c r="L98" s="6">
        <f t="shared" si="5"/>
        <v>318.47999999999996</v>
      </c>
    </row>
    <row r="99" spans="1:12">
      <c r="A99" s="4">
        <v>96</v>
      </c>
      <c r="B99" s="4" t="s">
        <v>14</v>
      </c>
      <c r="C99" s="4" t="s">
        <v>209</v>
      </c>
      <c r="D99" s="8" t="s">
        <v>236</v>
      </c>
      <c r="E99" s="4" t="s">
        <v>229</v>
      </c>
      <c r="F99" s="4" t="s">
        <v>102</v>
      </c>
      <c r="G99" s="4">
        <v>2</v>
      </c>
      <c r="H99" s="6">
        <f>VLOOKUP(E99,'[1]IPCA LABORATORIES LTD'!$C$7:$D$32,2,FALSE)</f>
        <v>61</v>
      </c>
      <c r="I99" s="6">
        <f t="shared" si="3"/>
        <v>2</v>
      </c>
      <c r="J99" s="6">
        <f t="shared" si="4"/>
        <v>24.4</v>
      </c>
      <c r="K99" s="6">
        <v>25</v>
      </c>
      <c r="L99" s="6">
        <f t="shared" si="5"/>
        <v>173.4</v>
      </c>
    </row>
    <row r="100" spans="1:12">
      <c r="A100" s="4">
        <v>97</v>
      </c>
      <c r="B100" s="4" t="s">
        <v>14</v>
      </c>
      <c r="C100" s="4" t="s">
        <v>210</v>
      </c>
      <c r="D100" s="8" t="s">
        <v>236</v>
      </c>
      <c r="E100" s="4" t="s">
        <v>226</v>
      </c>
      <c r="F100" s="4" t="s">
        <v>103</v>
      </c>
      <c r="G100" s="4">
        <v>7</v>
      </c>
      <c r="H100" s="6">
        <f>VLOOKUP(E100,'[1]IPCA LABORATORIES LTD'!$C$7:$D$32,2,FALSE)</f>
        <v>60</v>
      </c>
      <c r="I100" s="6">
        <f t="shared" si="3"/>
        <v>7</v>
      </c>
      <c r="J100" s="6">
        <f t="shared" si="4"/>
        <v>84</v>
      </c>
      <c r="K100" s="6">
        <v>25</v>
      </c>
      <c r="L100" s="6">
        <f t="shared" si="5"/>
        <v>536</v>
      </c>
    </row>
    <row r="101" spans="1:12">
      <c r="A101" s="4">
        <v>98</v>
      </c>
      <c r="B101" s="4" t="s">
        <v>14</v>
      </c>
      <c r="C101" s="4" t="s">
        <v>211</v>
      </c>
      <c r="D101" s="8" t="s">
        <v>236</v>
      </c>
      <c r="E101" s="4" t="s">
        <v>228</v>
      </c>
      <c r="F101" s="4" t="s">
        <v>104</v>
      </c>
      <c r="G101" s="4">
        <v>9</v>
      </c>
      <c r="H101" s="6">
        <f>VLOOKUP(E101,'[1]IPCA LABORATORIES LTD'!$C$7:$D$32,2,FALSE)</f>
        <v>21.4</v>
      </c>
      <c r="I101" s="6">
        <f t="shared" si="3"/>
        <v>9</v>
      </c>
      <c r="J101" s="6">
        <f t="shared" si="4"/>
        <v>38.520000000000003</v>
      </c>
      <c r="K101" s="6">
        <v>25</v>
      </c>
      <c r="L101" s="6">
        <f t="shared" si="5"/>
        <v>265.12</v>
      </c>
    </row>
    <row r="102" spans="1:12">
      <c r="A102" s="4">
        <v>99</v>
      </c>
      <c r="B102" s="4" t="s">
        <v>14</v>
      </c>
      <c r="C102" s="4" t="s">
        <v>213</v>
      </c>
      <c r="D102" s="8" t="s">
        <v>236</v>
      </c>
      <c r="E102" s="4" t="s">
        <v>231</v>
      </c>
      <c r="F102" s="4" t="s">
        <v>106</v>
      </c>
      <c r="G102" s="4">
        <v>9</v>
      </c>
      <c r="H102" s="6">
        <f>VLOOKUP(E102,'[1]IPCA LABORATORIES LTD'!$C$7:$D$32,2,FALSE)</f>
        <v>26.8</v>
      </c>
      <c r="I102" s="6">
        <f t="shared" si="3"/>
        <v>9</v>
      </c>
      <c r="J102" s="6">
        <f t="shared" si="4"/>
        <v>48.24</v>
      </c>
      <c r="K102" s="6">
        <v>25</v>
      </c>
      <c r="L102" s="6">
        <f t="shared" si="5"/>
        <v>323.44</v>
      </c>
    </row>
    <row r="103" spans="1:12" s="3" customFormat="1">
      <c r="A103" s="10" t="s">
        <v>244</v>
      </c>
      <c r="B103" s="11"/>
      <c r="C103" s="11"/>
      <c r="D103" s="11"/>
      <c r="E103" s="11"/>
      <c r="F103" s="11"/>
      <c r="G103" s="11"/>
      <c r="H103" s="12"/>
      <c r="I103" s="12"/>
      <c r="J103" s="12"/>
      <c r="K103" s="13"/>
      <c r="L103" s="7">
        <f>ROUND(SUM(L4:L102),0)</f>
        <v>34095</v>
      </c>
    </row>
    <row r="104" spans="1:12" s="3" customFormat="1" ht="30" customHeight="1">
      <c r="A104" s="14" t="s">
        <v>119</v>
      </c>
      <c r="B104" s="14"/>
      <c r="C104" s="14"/>
      <c r="D104" s="14"/>
      <c r="E104" s="14"/>
      <c r="F104" s="14"/>
      <c r="G104" s="14"/>
      <c r="H104" s="15"/>
      <c r="I104" s="15"/>
      <c r="J104" s="15"/>
      <c r="K104" s="15"/>
      <c r="L104" s="15"/>
    </row>
    <row r="105" spans="1:12" s="3" customFormat="1" ht="30" customHeight="1">
      <c r="A105" s="14" t="s">
        <v>120</v>
      </c>
      <c r="B105" s="14"/>
      <c r="C105" s="14"/>
      <c r="D105" s="14"/>
      <c r="E105" s="14"/>
      <c r="F105" s="14"/>
      <c r="G105" s="14"/>
      <c r="H105" s="15"/>
      <c r="I105" s="15"/>
      <c r="J105" s="15"/>
      <c r="K105" s="15"/>
      <c r="L105" s="15"/>
    </row>
  </sheetData>
  <sortState ref="B4:K102">
    <sortCondition ref="B4"/>
  </sortState>
  <mergeCells count="7">
    <mergeCell ref="A103:K103"/>
    <mergeCell ref="A104:L104"/>
    <mergeCell ref="A105:L105"/>
    <mergeCell ref="A2:H2"/>
    <mergeCell ref="I1:L1"/>
    <mergeCell ref="I2:L2"/>
    <mergeCell ref="A1:H1"/>
  </mergeCells>
  <pageMargins left="0.35433070866141736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2024-03-12T11:16:21Z</cp:lastPrinted>
  <dcterms:created xsi:type="dcterms:W3CDTF">2024-03-11T05:43:01Z</dcterms:created>
  <dcterms:modified xsi:type="dcterms:W3CDTF">2024-03-12T11:16:23Z</dcterms:modified>
</cp:coreProperties>
</file>