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L90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4"/>
  <c r="J13"/>
  <c r="J8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5"/>
  <c r="J85" s="1"/>
  <c r="H86"/>
  <c r="J86" s="1"/>
  <c r="H87"/>
  <c r="J87" s="1"/>
  <c r="H88"/>
  <c r="J88" s="1"/>
  <c r="H89"/>
  <c r="J89" s="1"/>
  <c r="H4"/>
  <c r="J4" s="1"/>
</calcChain>
</file>

<file path=xl/sharedStrings.xml><?xml version="1.0" encoding="utf-8"?>
<sst xmlns="http://schemas.openxmlformats.org/spreadsheetml/2006/main" count="448" uniqueCount="221">
  <si>
    <t>INVOICE
ATC LOGISTICS,,8984191006
GST No:21CHVPB1842D2ZQ</t>
  </si>
  <si>
    <t>01/6/2024</t>
  </si>
  <si>
    <t>2070</t>
  </si>
  <si>
    <t>10/6/2024</t>
  </si>
  <si>
    <t>2448</t>
  </si>
  <si>
    <t>20/6/2024</t>
  </si>
  <si>
    <t>6665</t>
  </si>
  <si>
    <t>27/6/2024</t>
  </si>
  <si>
    <t>2942</t>
  </si>
  <si>
    <t>14/6/2024</t>
  </si>
  <si>
    <t>02543</t>
  </si>
  <si>
    <t>2733,1216</t>
  </si>
  <si>
    <t>3095,1300</t>
  </si>
  <si>
    <t>3098,1303</t>
  </si>
  <si>
    <t>6668,1195</t>
  </si>
  <si>
    <t>29/6/2024</t>
  </si>
  <si>
    <t>3038</t>
  </si>
  <si>
    <t>04/6/2024</t>
  </si>
  <si>
    <t>2124</t>
  </si>
  <si>
    <t>2317</t>
  </si>
  <si>
    <t>2337</t>
  </si>
  <si>
    <t>02139</t>
  </si>
  <si>
    <t>2116</t>
  </si>
  <si>
    <t>2105</t>
  </si>
  <si>
    <t>1408,1245</t>
  </si>
  <si>
    <t>508,1235</t>
  </si>
  <si>
    <t>18/6/2024</t>
  </si>
  <si>
    <t>2629</t>
  </si>
  <si>
    <t>2286</t>
  </si>
  <si>
    <t>07/6/2024</t>
  </si>
  <si>
    <t>2420</t>
  </si>
  <si>
    <t>2616/17/37</t>
  </si>
  <si>
    <t>3099</t>
  </si>
  <si>
    <t>28/6/2024</t>
  </si>
  <si>
    <t>2931</t>
  </si>
  <si>
    <t>25/6/2024</t>
  </si>
  <si>
    <t>2271</t>
  </si>
  <si>
    <t>2616</t>
  </si>
  <si>
    <t>3002</t>
  </si>
  <si>
    <t>7809</t>
  </si>
  <si>
    <t>3678</t>
  </si>
  <si>
    <t>24/6/2024</t>
  </si>
  <si>
    <t>2784</t>
  </si>
  <si>
    <t>2771</t>
  </si>
  <si>
    <t>21/6/2024</t>
  </si>
  <si>
    <t>2732</t>
  </si>
  <si>
    <t>7308</t>
  </si>
  <si>
    <t>3693</t>
  </si>
  <si>
    <t>2265</t>
  </si>
  <si>
    <t>2815</t>
  </si>
  <si>
    <t>13/6/2024</t>
  </si>
  <si>
    <t>2526</t>
  </si>
  <si>
    <t>2976/77</t>
  </si>
  <si>
    <t>2775</t>
  </si>
  <si>
    <t>17/6/2024</t>
  </si>
  <si>
    <t>2598</t>
  </si>
  <si>
    <t>2600</t>
  </si>
  <si>
    <t>03/6/2024</t>
  </si>
  <si>
    <t>2211</t>
  </si>
  <si>
    <t>06/6/2024</t>
  </si>
  <si>
    <t>2381</t>
  </si>
  <si>
    <t>2384</t>
  </si>
  <si>
    <t>2179/80</t>
  </si>
  <si>
    <t>2249</t>
  </si>
  <si>
    <t>2183</t>
  </si>
  <si>
    <t>2147</t>
  </si>
  <si>
    <t>2687/88</t>
  </si>
  <si>
    <t>2998</t>
  </si>
  <si>
    <t>2808</t>
  </si>
  <si>
    <t>1229</t>
  </si>
  <si>
    <t>3154</t>
  </si>
  <si>
    <t>3068</t>
  </si>
  <si>
    <t>3041</t>
  </si>
  <si>
    <t>3076</t>
  </si>
  <si>
    <t>3680</t>
  </si>
  <si>
    <t>3681</t>
  </si>
  <si>
    <t>2920</t>
  </si>
  <si>
    <t>2914</t>
  </si>
  <si>
    <t>26/6/2024</t>
  </si>
  <si>
    <t>2853/54</t>
  </si>
  <si>
    <t>2850</t>
  </si>
  <si>
    <t>2859</t>
  </si>
  <si>
    <t>2906/2913</t>
  </si>
  <si>
    <t>535</t>
  </si>
  <si>
    <t>1686</t>
  </si>
  <si>
    <t>933</t>
  </si>
  <si>
    <t>2572</t>
  </si>
  <si>
    <t>2566/67</t>
  </si>
  <si>
    <t>1479</t>
  </si>
  <si>
    <t>19/6/2024</t>
  </si>
  <si>
    <t>2658</t>
  </si>
  <si>
    <t>2661</t>
  </si>
  <si>
    <t>3077</t>
  </si>
  <si>
    <t>503</t>
  </si>
  <si>
    <t>6670</t>
  </si>
  <si>
    <t>6629</t>
  </si>
  <si>
    <t>6677</t>
  </si>
  <si>
    <t>08/6/2024</t>
  </si>
  <si>
    <t>2439</t>
  </si>
  <si>
    <t>2590</t>
  </si>
  <si>
    <t>2599</t>
  </si>
  <si>
    <t>2602</t>
  </si>
  <si>
    <t>6620</t>
  </si>
  <si>
    <t>6658</t>
  </si>
  <si>
    <t>12/6/2024</t>
  </si>
  <si>
    <t>2487</t>
  </si>
  <si>
    <t>6642</t>
  </si>
  <si>
    <t>2649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</si>
  <si>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</si>
  <si>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</si>
  <si>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</si>
  <si>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</si>
  <si>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</si>
  <si>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</si>
  <si>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</si>
  <si>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</si>
  <si>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</si>
  <si>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</si>
  <si>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</si>
  <si>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SUB. CH</t>
  </si>
  <si>
    <t>LR</t>
  </si>
  <si>
    <t>AMOUNT</t>
  </si>
  <si>
    <t>DO/0102</t>
  </si>
  <si>
    <t>DO/0115</t>
  </si>
  <si>
    <t>DO/0128</t>
  </si>
  <si>
    <t>DO/0129</t>
  </si>
  <si>
    <t>DO/0093</t>
  </si>
  <si>
    <t>CH/01591</t>
  </si>
  <si>
    <t>CH/01823</t>
  </si>
  <si>
    <t>CH/01924</t>
  </si>
  <si>
    <t>CH/01922</t>
  </si>
  <si>
    <t>CH/01921</t>
  </si>
  <si>
    <t>CH/01920</t>
  </si>
  <si>
    <t>CH/01636</t>
  </si>
  <si>
    <t>CH/01635</t>
  </si>
  <si>
    <t>CH/01634</t>
  </si>
  <si>
    <t>CH/01601</t>
  </si>
  <si>
    <t>CH/01600</t>
  </si>
  <si>
    <t>CH/01925</t>
  </si>
  <si>
    <t>CH/01923</t>
  </si>
  <si>
    <t>CH/01643</t>
  </si>
  <si>
    <t>CH/01707</t>
  </si>
  <si>
    <t>CH/01878</t>
  </si>
  <si>
    <t>CH/01877</t>
  </si>
  <si>
    <t>CH/02139</t>
  </si>
  <si>
    <t>CH/02127</t>
  </si>
  <si>
    <t>CH/01927</t>
  </si>
  <si>
    <t>CH/02035</t>
  </si>
  <si>
    <t>CH/02033</t>
  </si>
  <si>
    <t>CH/02034</t>
  </si>
  <si>
    <t>CH/02019</t>
  </si>
  <si>
    <t>CH/01973</t>
  </si>
  <si>
    <t>CH/01972</t>
  </si>
  <si>
    <t>CH/02038</t>
  </si>
  <si>
    <t>CH/02037</t>
  </si>
  <si>
    <t>CH/02020</t>
  </si>
  <si>
    <t>CH/02036</t>
  </si>
  <si>
    <t>CH/02039</t>
  </si>
  <si>
    <t>CH/01790</t>
  </si>
  <si>
    <t>CH/02008</t>
  </si>
  <si>
    <t>CH/02124</t>
  </si>
  <si>
    <t>CH/01625</t>
  </si>
  <si>
    <t>CH/01691</t>
  </si>
  <si>
    <t>CH/01851</t>
  </si>
  <si>
    <t>CH/01852</t>
  </si>
  <si>
    <t>CH/01692</t>
  </si>
  <si>
    <t>CH/01645</t>
  </si>
  <si>
    <t>CH/01646</t>
  </si>
  <si>
    <t>CH/01644</t>
  </si>
  <si>
    <t>CH/01642</t>
  </si>
  <si>
    <t>CH/01939</t>
  </si>
  <si>
    <t>CH/01938</t>
  </si>
  <si>
    <t>CH/02030</t>
  </si>
  <si>
    <t>CH/02163</t>
  </si>
  <si>
    <t>CH/02162</t>
  </si>
  <si>
    <t>CH/02132</t>
  </si>
  <si>
    <t>CH/01937</t>
  </si>
  <si>
    <t>CH/02161</t>
  </si>
  <si>
    <t>CH/02103</t>
  </si>
  <si>
    <t>CH/02106</t>
  </si>
  <si>
    <t>CH/02060</t>
  </si>
  <si>
    <t>CH/02062</t>
  </si>
  <si>
    <t>CH/02102</t>
  </si>
  <si>
    <t>CH/02061</t>
  </si>
  <si>
    <t>CH/02104</t>
  </si>
  <si>
    <t>CH/01839</t>
  </si>
  <si>
    <t>CH/01838</t>
  </si>
  <si>
    <t>CH/01837</t>
  </si>
  <si>
    <t>CH/01835</t>
  </si>
  <si>
    <t>CH/01834</t>
  </si>
  <si>
    <t>CH/01836</t>
  </si>
  <si>
    <t>CH/02105</t>
  </si>
  <si>
    <t>CH/01914</t>
  </si>
  <si>
    <t>CH/01926</t>
  </si>
  <si>
    <t>CH/01867</t>
  </si>
  <si>
    <t>CH/01866</t>
  </si>
  <si>
    <t>CH/01915</t>
  </si>
  <si>
    <t>CH/01725</t>
  </si>
  <si>
    <t>CH/01855</t>
  </si>
  <si>
    <t>CH/01856</t>
  </si>
  <si>
    <t>CH/01854</t>
  </si>
  <si>
    <t>CH/01840</t>
  </si>
  <si>
    <t>CH/01863</t>
  </si>
  <si>
    <t>CH/01864</t>
  </si>
  <si>
    <t>CH/01865</t>
  </si>
  <si>
    <t>CH/01862</t>
  </si>
  <si>
    <t>CH/01768</t>
  </si>
  <si>
    <t>CH/01941</t>
  </si>
  <si>
    <t>BALASORE</t>
  </si>
  <si>
    <t>BARIPADA</t>
  </si>
  <si>
    <t>ADASPUR</t>
  </si>
  <si>
    <t>sukadevpur</t>
  </si>
  <si>
    <t>MALKANGIRI</t>
  </si>
  <si>
    <t>SORO</t>
  </si>
  <si>
    <t>SUNDERGARH</t>
  </si>
  <si>
    <t>NUAPADA</t>
  </si>
  <si>
    <t>KARANJIA</t>
  </si>
  <si>
    <t>CTC</t>
  </si>
  <si>
    <t>(RUPEES THIRTY FIVE THOUSAND NINE HUNDRED TWENTY SIX ONLY)</t>
  </si>
  <si>
    <t xml:space="preserve">IPCA LABORATORIES LTD
Address:Muncipality Holding No 446/91 310/4216, Pira Bazar Bhanpur,Cuttack Sadar,9337383991
GST No:21AAACI1220M1Z5
</t>
  </si>
  <si>
    <t xml:space="preserve">Bill Date:30/06/2024
Bill #:Inv-1537/24-25
Total Amount:35926.00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</si>
</sst>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topLeftCell="A70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0.710937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8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80.25" customHeight="1">
      <c r="A2" s="15" t="s">
        <v>219</v>
      </c>
      <c r="B2" s="16"/>
      <c r="C2" s="16"/>
      <c r="D2" s="16"/>
      <c r="E2" s="16"/>
      <c r="F2" s="16"/>
      <c r="G2" s="16"/>
      <c r="H2" s="17"/>
      <c r="I2" s="18" t="s">
        <v>220</v>
      </c>
      <c r="J2" s="18"/>
      <c r="K2" s="18"/>
      <c r="L2" s="18"/>
    </row>
    <row r="3" spans="1:12" s="3" customFormat="1">
      <c r="A3" s="5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7" t="s">
        <v>117</v>
      </c>
      <c r="I3" s="7" t="s">
        <v>118</v>
      </c>
      <c r="J3" s="7" t="s">
        <v>119</v>
      </c>
      <c r="K3" s="7" t="s">
        <v>120</v>
      </c>
      <c r="L3" s="7" t="s">
        <v>121</v>
      </c>
    </row>
    <row r="4" spans="1:12">
      <c r="A4" s="4">
        <v>1</v>
      </c>
      <c r="B4" s="4" t="s">
        <v>1</v>
      </c>
      <c r="C4" s="4" t="s">
        <v>127</v>
      </c>
      <c r="D4" s="8" t="s">
        <v>217</v>
      </c>
      <c r="E4" s="4" t="s">
        <v>208</v>
      </c>
      <c r="F4" s="4" t="s">
        <v>2</v>
      </c>
      <c r="G4" s="4">
        <v>2</v>
      </c>
      <c r="H4" s="6">
        <f>VLOOKUP(E4,'[1]IPCA LABORATORIES LTD'!$C$7:$D$32,2,FALSE)</f>
        <v>21.4</v>
      </c>
      <c r="I4" s="6">
        <f>G4*2</f>
        <v>4</v>
      </c>
      <c r="J4" s="6">
        <f>G4*H4*20/100</f>
        <v>8.56</v>
      </c>
      <c r="K4" s="6">
        <v>25</v>
      </c>
      <c r="L4" s="6">
        <f>G4*H4+I4+J4+K4</f>
        <v>80.36</v>
      </c>
    </row>
    <row r="5" spans="1:12">
      <c r="A5" s="4">
        <v>2</v>
      </c>
      <c r="B5" s="4" t="s">
        <v>1</v>
      </c>
      <c r="C5" s="4" t="s">
        <v>136</v>
      </c>
      <c r="D5" s="8" t="s">
        <v>217</v>
      </c>
      <c r="E5" s="4" t="s">
        <v>209</v>
      </c>
      <c r="F5" s="4" t="s">
        <v>22</v>
      </c>
      <c r="G5" s="4">
        <v>10</v>
      </c>
      <c r="H5" s="6">
        <f>VLOOKUP(E5,'[1]IPCA LABORATORIES LTD'!$C$7:$D$32,2,FALSE)</f>
        <v>21.4</v>
      </c>
      <c r="I5" s="6">
        <f t="shared" ref="I5:I68" si="0">G5*2</f>
        <v>20</v>
      </c>
      <c r="J5" s="6">
        <f t="shared" ref="J5:J68" si="1">G5*H5*20/100</f>
        <v>42.8</v>
      </c>
      <c r="K5" s="6">
        <v>25</v>
      </c>
      <c r="L5" s="6">
        <f t="shared" ref="L5:L68" si="2">G5*H5+I5+J5+K5</f>
        <v>301.8</v>
      </c>
    </row>
    <row r="6" spans="1:12">
      <c r="A6" s="4">
        <v>3</v>
      </c>
      <c r="B6" s="4" t="s">
        <v>1</v>
      </c>
      <c r="C6" s="4" t="s">
        <v>137</v>
      </c>
      <c r="D6" s="8" t="s">
        <v>217</v>
      </c>
      <c r="E6" s="4" t="s">
        <v>209</v>
      </c>
      <c r="F6" s="4" t="s">
        <v>23</v>
      </c>
      <c r="G6" s="4">
        <v>11</v>
      </c>
      <c r="H6" s="6">
        <f>VLOOKUP(E6,'[1]IPCA LABORATORIES LTD'!$C$7:$D$32,2,FALSE)</f>
        <v>21.4</v>
      </c>
      <c r="I6" s="6">
        <f t="shared" si="0"/>
        <v>22</v>
      </c>
      <c r="J6" s="6">
        <f t="shared" si="1"/>
        <v>47.08</v>
      </c>
      <c r="K6" s="6">
        <v>25</v>
      </c>
      <c r="L6" s="6">
        <f t="shared" si="2"/>
        <v>329.47999999999996</v>
      </c>
    </row>
    <row r="7" spans="1:12">
      <c r="A7" s="4">
        <v>4</v>
      </c>
      <c r="B7" s="4" t="s">
        <v>57</v>
      </c>
      <c r="C7" s="4" t="s">
        <v>161</v>
      </c>
      <c r="D7" s="8" t="s">
        <v>217</v>
      </c>
      <c r="E7" s="4" t="s">
        <v>208</v>
      </c>
      <c r="F7" s="4" t="s">
        <v>58</v>
      </c>
      <c r="G7" s="4">
        <v>12</v>
      </c>
      <c r="H7" s="6">
        <f>VLOOKUP(E7,'[1]IPCA LABORATORIES LTD'!$C$7:$D$32,2,FALSE)</f>
        <v>21.4</v>
      </c>
      <c r="I7" s="6">
        <f t="shared" si="0"/>
        <v>24</v>
      </c>
      <c r="J7" s="6">
        <f t="shared" si="1"/>
        <v>51.359999999999992</v>
      </c>
      <c r="K7" s="6">
        <v>25</v>
      </c>
      <c r="L7" s="6">
        <f t="shared" si="2"/>
        <v>357.15999999999997</v>
      </c>
    </row>
    <row r="8" spans="1:12">
      <c r="A8" s="4">
        <v>5</v>
      </c>
      <c r="B8" s="4" t="s">
        <v>17</v>
      </c>
      <c r="C8" s="4" t="s">
        <v>126</v>
      </c>
      <c r="D8" s="8" t="s">
        <v>217</v>
      </c>
      <c r="E8" s="4" t="s">
        <v>210</v>
      </c>
      <c r="F8" s="4" t="s">
        <v>18</v>
      </c>
      <c r="G8" s="4">
        <v>14</v>
      </c>
      <c r="H8" s="6">
        <f>VLOOKUP(E8,'[1]IPCA LABORATORIES LTD'!$C$7:$D$32,2,FALSE)</f>
        <v>21.4</v>
      </c>
      <c r="I8" s="6">
        <f t="shared" si="0"/>
        <v>28</v>
      </c>
      <c r="J8" s="6">
        <f t="shared" si="1"/>
        <v>59.919999999999987</v>
      </c>
      <c r="K8" s="6">
        <v>25</v>
      </c>
      <c r="L8" s="6">
        <f t="shared" si="2"/>
        <v>412.52</v>
      </c>
    </row>
    <row r="9" spans="1:12">
      <c r="A9" s="4">
        <v>6</v>
      </c>
      <c r="B9" s="4" t="s">
        <v>17</v>
      </c>
      <c r="C9" s="4" t="s">
        <v>133</v>
      </c>
      <c r="D9" s="8" t="s">
        <v>217</v>
      </c>
      <c r="E9" s="4" t="s">
        <v>209</v>
      </c>
      <c r="F9" s="4" t="s">
        <v>19</v>
      </c>
      <c r="G9" s="4">
        <v>3</v>
      </c>
      <c r="H9" s="6">
        <f>VLOOKUP(E9,'[1]IPCA LABORATORIES LTD'!$C$7:$D$32,2,FALSE)</f>
        <v>21.4</v>
      </c>
      <c r="I9" s="6">
        <f t="shared" si="0"/>
        <v>6</v>
      </c>
      <c r="J9" s="6">
        <f t="shared" si="1"/>
        <v>12.839999999999998</v>
      </c>
      <c r="K9" s="6">
        <v>25</v>
      </c>
      <c r="L9" s="6">
        <f t="shared" si="2"/>
        <v>108.03999999999999</v>
      </c>
    </row>
    <row r="10" spans="1:12">
      <c r="A10" s="4">
        <v>7</v>
      </c>
      <c r="B10" s="4" t="s">
        <v>17</v>
      </c>
      <c r="C10" s="4" t="s">
        <v>134</v>
      </c>
      <c r="D10" s="8" t="s">
        <v>217</v>
      </c>
      <c r="E10" s="4" t="s">
        <v>209</v>
      </c>
      <c r="F10" s="4" t="s">
        <v>20</v>
      </c>
      <c r="G10" s="4">
        <v>5</v>
      </c>
      <c r="H10" s="6">
        <f>VLOOKUP(E10,'[1]IPCA LABORATORIES LTD'!$C$7:$D$32,2,FALSE)</f>
        <v>21.4</v>
      </c>
      <c r="I10" s="6">
        <f t="shared" si="0"/>
        <v>10</v>
      </c>
      <c r="J10" s="6">
        <f t="shared" si="1"/>
        <v>21.4</v>
      </c>
      <c r="K10" s="6">
        <v>25</v>
      </c>
      <c r="L10" s="6">
        <f t="shared" si="2"/>
        <v>163.4</v>
      </c>
    </row>
    <row r="11" spans="1:12">
      <c r="A11" s="4">
        <v>8</v>
      </c>
      <c r="B11" s="4" t="s">
        <v>17</v>
      </c>
      <c r="C11" s="4" t="s">
        <v>135</v>
      </c>
      <c r="D11" s="8" t="s">
        <v>217</v>
      </c>
      <c r="E11" s="4" t="s">
        <v>209</v>
      </c>
      <c r="F11" s="4" t="s">
        <v>21</v>
      </c>
      <c r="G11" s="4">
        <v>1</v>
      </c>
      <c r="H11" s="6">
        <f>VLOOKUP(E11,'[1]IPCA LABORATORIES LTD'!$C$7:$D$32,2,FALSE)</f>
        <v>21.4</v>
      </c>
      <c r="I11" s="6">
        <f t="shared" si="0"/>
        <v>2</v>
      </c>
      <c r="J11" s="6">
        <f t="shared" si="1"/>
        <v>4.28</v>
      </c>
      <c r="K11" s="6">
        <v>25</v>
      </c>
      <c r="L11" s="6">
        <f t="shared" si="2"/>
        <v>52.68</v>
      </c>
    </row>
    <row r="12" spans="1:12">
      <c r="A12" s="4">
        <v>9</v>
      </c>
      <c r="B12" s="4" t="s">
        <v>17</v>
      </c>
      <c r="C12" s="4" t="s">
        <v>140</v>
      </c>
      <c r="D12" s="8" t="s">
        <v>217</v>
      </c>
      <c r="E12" s="4" t="s">
        <v>208</v>
      </c>
      <c r="F12" s="4" t="s">
        <v>28</v>
      </c>
      <c r="G12" s="4">
        <v>1</v>
      </c>
      <c r="H12" s="6">
        <f>VLOOKUP(E12,'[1]IPCA LABORATORIES LTD'!$C$7:$D$32,2,FALSE)</f>
        <v>21.4</v>
      </c>
      <c r="I12" s="6">
        <f t="shared" si="0"/>
        <v>2</v>
      </c>
      <c r="J12" s="6">
        <f t="shared" si="1"/>
        <v>4.28</v>
      </c>
      <c r="K12" s="6">
        <v>25</v>
      </c>
      <c r="L12" s="6">
        <f t="shared" si="2"/>
        <v>52.68</v>
      </c>
    </row>
    <row r="13" spans="1:12">
      <c r="A13" s="4">
        <v>10</v>
      </c>
      <c r="B13" s="4" t="s">
        <v>17</v>
      </c>
      <c r="C13" s="4" t="s">
        <v>166</v>
      </c>
      <c r="D13" s="8" t="s">
        <v>217</v>
      </c>
      <c r="E13" s="4" t="s">
        <v>211</v>
      </c>
      <c r="F13" s="4" t="s">
        <v>62</v>
      </c>
      <c r="G13" s="4">
        <v>5</v>
      </c>
      <c r="H13" s="6">
        <v>21.4</v>
      </c>
      <c r="I13" s="6">
        <f t="shared" si="0"/>
        <v>10</v>
      </c>
      <c r="J13" s="6">
        <f t="shared" si="1"/>
        <v>21.4</v>
      </c>
      <c r="K13" s="6">
        <v>25</v>
      </c>
      <c r="L13" s="6">
        <f t="shared" si="2"/>
        <v>163.4</v>
      </c>
    </row>
    <row r="14" spans="1:12">
      <c r="A14" s="4">
        <v>11</v>
      </c>
      <c r="B14" s="4" t="s">
        <v>17</v>
      </c>
      <c r="C14" s="4" t="s">
        <v>167</v>
      </c>
      <c r="D14" s="8" t="s">
        <v>217</v>
      </c>
      <c r="E14" s="4" t="s">
        <v>212</v>
      </c>
      <c r="F14" s="4" t="s">
        <v>63</v>
      </c>
      <c r="G14" s="4">
        <v>54</v>
      </c>
      <c r="H14" s="6">
        <f>VLOOKUP(E14,'[1]IPCA LABORATORIES LTD'!$C$7:$D$32,2,FALSE)</f>
        <v>61</v>
      </c>
      <c r="I14" s="6">
        <f t="shared" si="0"/>
        <v>108</v>
      </c>
      <c r="J14" s="6">
        <f t="shared" si="1"/>
        <v>658.8</v>
      </c>
      <c r="K14" s="6">
        <v>25</v>
      </c>
      <c r="L14" s="6">
        <f t="shared" si="2"/>
        <v>4085.8</v>
      </c>
    </row>
    <row r="15" spans="1:12">
      <c r="A15" s="4">
        <v>12</v>
      </c>
      <c r="B15" s="4" t="s">
        <v>17</v>
      </c>
      <c r="C15" s="4" t="s">
        <v>168</v>
      </c>
      <c r="D15" s="8" t="s">
        <v>217</v>
      </c>
      <c r="E15" s="4" t="s">
        <v>213</v>
      </c>
      <c r="F15" s="4" t="s">
        <v>64</v>
      </c>
      <c r="G15" s="4">
        <v>16</v>
      </c>
      <c r="H15" s="6">
        <f>VLOOKUP(E15,'[1]IPCA LABORATORIES LTD'!$C$7:$D$32,2,FALSE)</f>
        <v>65</v>
      </c>
      <c r="I15" s="6">
        <f t="shared" si="0"/>
        <v>32</v>
      </c>
      <c r="J15" s="6">
        <f t="shared" si="1"/>
        <v>208</v>
      </c>
      <c r="K15" s="6">
        <v>25</v>
      </c>
      <c r="L15" s="6">
        <f t="shared" si="2"/>
        <v>1305</v>
      </c>
    </row>
    <row r="16" spans="1:12">
      <c r="A16" s="4">
        <v>13</v>
      </c>
      <c r="B16" s="4" t="s">
        <v>17</v>
      </c>
      <c r="C16" s="4" t="s">
        <v>169</v>
      </c>
      <c r="D16" s="8" t="s">
        <v>217</v>
      </c>
      <c r="E16" s="4" t="s">
        <v>214</v>
      </c>
      <c r="F16" s="4" t="s">
        <v>65</v>
      </c>
      <c r="G16" s="4">
        <v>5</v>
      </c>
      <c r="H16" s="6">
        <f>VLOOKUP(E16,'[1]IPCA LABORATORIES LTD'!$C$7:$D$32,2,FALSE)</f>
        <v>26.8</v>
      </c>
      <c r="I16" s="6">
        <f t="shared" si="0"/>
        <v>10</v>
      </c>
      <c r="J16" s="6">
        <f t="shared" si="1"/>
        <v>26.8</v>
      </c>
      <c r="K16" s="6">
        <v>25</v>
      </c>
      <c r="L16" s="6">
        <f t="shared" si="2"/>
        <v>195.8</v>
      </c>
    </row>
    <row r="17" spans="1:12">
      <c r="A17" s="4">
        <v>14</v>
      </c>
      <c r="B17" s="4" t="s">
        <v>59</v>
      </c>
      <c r="C17" s="4" t="s">
        <v>162</v>
      </c>
      <c r="D17" s="8" t="s">
        <v>217</v>
      </c>
      <c r="E17" s="4" t="s">
        <v>209</v>
      </c>
      <c r="F17" s="4" t="s">
        <v>60</v>
      </c>
      <c r="G17" s="4">
        <v>8</v>
      </c>
      <c r="H17" s="6">
        <f>VLOOKUP(E17,'[1]IPCA LABORATORIES LTD'!$C$7:$D$32,2,FALSE)</f>
        <v>21.4</v>
      </c>
      <c r="I17" s="6">
        <f t="shared" si="0"/>
        <v>16</v>
      </c>
      <c r="J17" s="6">
        <f t="shared" si="1"/>
        <v>34.24</v>
      </c>
      <c r="K17" s="6">
        <v>25</v>
      </c>
      <c r="L17" s="6">
        <f t="shared" si="2"/>
        <v>246.44</v>
      </c>
    </row>
    <row r="18" spans="1:12">
      <c r="A18" s="4">
        <v>15</v>
      </c>
      <c r="B18" s="4" t="s">
        <v>59</v>
      </c>
      <c r="C18" s="4" t="s">
        <v>165</v>
      </c>
      <c r="D18" s="8" t="s">
        <v>217</v>
      </c>
      <c r="E18" s="4" t="s">
        <v>209</v>
      </c>
      <c r="F18" s="4" t="s">
        <v>61</v>
      </c>
      <c r="G18" s="4">
        <v>5</v>
      </c>
      <c r="H18" s="6">
        <f>VLOOKUP(E18,'[1]IPCA LABORATORIES LTD'!$C$7:$D$32,2,FALSE)</f>
        <v>21.4</v>
      </c>
      <c r="I18" s="6">
        <f t="shared" si="0"/>
        <v>10</v>
      </c>
      <c r="J18" s="6">
        <f t="shared" si="1"/>
        <v>21.4</v>
      </c>
      <c r="K18" s="6">
        <v>25</v>
      </c>
      <c r="L18" s="6">
        <f t="shared" si="2"/>
        <v>163.4</v>
      </c>
    </row>
    <row r="19" spans="1:12">
      <c r="A19" s="4">
        <v>16</v>
      </c>
      <c r="B19" s="4" t="s">
        <v>29</v>
      </c>
      <c r="C19" s="4" t="s">
        <v>141</v>
      </c>
      <c r="D19" s="8" t="s">
        <v>217</v>
      </c>
      <c r="E19" s="4" t="s">
        <v>209</v>
      </c>
      <c r="F19" s="4" t="s">
        <v>30</v>
      </c>
      <c r="G19" s="4">
        <v>6</v>
      </c>
      <c r="H19" s="6">
        <f>VLOOKUP(E19,'[1]IPCA LABORATORIES LTD'!$C$7:$D$32,2,FALSE)</f>
        <v>21.4</v>
      </c>
      <c r="I19" s="6">
        <f t="shared" si="0"/>
        <v>12</v>
      </c>
      <c r="J19" s="6">
        <f t="shared" si="1"/>
        <v>25.679999999999996</v>
      </c>
      <c r="K19" s="6">
        <v>25</v>
      </c>
      <c r="L19" s="6">
        <f t="shared" si="2"/>
        <v>191.07999999999998</v>
      </c>
    </row>
    <row r="20" spans="1:12">
      <c r="A20" s="4">
        <v>17</v>
      </c>
      <c r="B20" s="4" t="s">
        <v>97</v>
      </c>
      <c r="C20" s="4" t="s">
        <v>197</v>
      </c>
      <c r="D20" s="8" t="s">
        <v>217</v>
      </c>
      <c r="E20" s="4" t="s">
        <v>208</v>
      </c>
      <c r="F20" s="4" t="s">
        <v>98</v>
      </c>
      <c r="G20" s="4">
        <v>5</v>
      </c>
      <c r="H20" s="6">
        <f>VLOOKUP(E20,'[1]IPCA LABORATORIES LTD'!$C$7:$D$32,2,FALSE)</f>
        <v>21.4</v>
      </c>
      <c r="I20" s="6">
        <f t="shared" si="0"/>
        <v>10</v>
      </c>
      <c r="J20" s="6">
        <f t="shared" si="1"/>
        <v>21.4</v>
      </c>
      <c r="K20" s="6">
        <v>25</v>
      </c>
      <c r="L20" s="6">
        <f t="shared" si="2"/>
        <v>163.4</v>
      </c>
    </row>
    <row r="21" spans="1:12">
      <c r="A21" s="4">
        <v>18</v>
      </c>
      <c r="B21" s="4" t="s">
        <v>3</v>
      </c>
      <c r="C21" s="4" t="s">
        <v>122</v>
      </c>
      <c r="D21" s="8" t="s">
        <v>217</v>
      </c>
      <c r="E21" s="4" t="s">
        <v>210</v>
      </c>
      <c r="F21" s="4" t="s">
        <v>4</v>
      </c>
      <c r="G21" s="4">
        <v>3</v>
      </c>
      <c r="H21" s="6">
        <f>VLOOKUP(E21,'[1]IPCA LABORATORIES LTD'!$C$7:$D$32,2,FALSE)</f>
        <v>21.4</v>
      </c>
      <c r="I21" s="6">
        <f t="shared" si="0"/>
        <v>6</v>
      </c>
      <c r="J21" s="6">
        <f t="shared" si="1"/>
        <v>12.839999999999998</v>
      </c>
      <c r="K21" s="6">
        <v>25</v>
      </c>
      <c r="L21" s="6">
        <f t="shared" si="2"/>
        <v>108.03999999999999</v>
      </c>
    </row>
    <row r="22" spans="1:12">
      <c r="A22" s="4">
        <v>19</v>
      </c>
      <c r="B22" s="4" t="s">
        <v>104</v>
      </c>
      <c r="C22" s="4" t="s">
        <v>206</v>
      </c>
      <c r="D22" s="8" t="s">
        <v>217</v>
      </c>
      <c r="E22" s="4" t="s">
        <v>213</v>
      </c>
      <c r="F22" s="4" t="s">
        <v>105</v>
      </c>
      <c r="G22" s="4">
        <v>1</v>
      </c>
      <c r="H22" s="6">
        <f>VLOOKUP(E22,'[1]IPCA LABORATORIES LTD'!$C$7:$D$32,2,FALSE)</f>
        <v>65</v>
      </c>
      <c r="I22" s="6">
        <f t="shared" si="0"/>
        <v>2</v>
      </c>
      <c r="J22" s="6">
        <f t="shared" si="1"/>
        <v>13</v>
      </c>
      <c r="K22" s="6">
        <v>25</v>
      </c>
      <c r="L22" s="6">
        <f t="shared" si="2"/>
        <v>105</v>
      </c>
    </row>
    <row r="23" spans="1:12">
      <c r="A23" s="4">
        <v>20</v>
      </c>
      <c r="B23" s="4" t="s">
        <v>50</v>
      </c>
      <c r="C23" s="4" t="s">
        <v>158</v>
      </c>
      <c r="D23" s="8" t="s">
        <v>217</v>
      </c>
      <c r="E23" s="4" t="s">
        <v>208</v>
      </c>
      <c r="F23" s="4" t="s">
        <v>51</v>
      </c>
      <c r="G23" s="4">
        <v>8</v>
      </c>
      <c r="H23" s="6">
        <f>VLOOKUP(E23,'[1]IPCA LABORATORIES LTD'!$C$7:$D$32,2,FALSE)</f>
        <v>21.4</v>
      </c>
      <c r="I23" s="6">
        <f t="shared" si="0"/>
        <v>16</v>
      </c>
      <c r="J23" s="6">
        <f t="shared" si="1"/>
        <v>34.24</v>
      </c>
      <c r="K23" s="6">
        <v>25</v>
      </c>
      <c r="L23" s="6">
        <f t="shared" si="2"/>
        <v>246.44</v>
      </c>
    </row>
    <row r="24" spans="1:12">
      <c r="A24" s="4">
        <v>21</v>
      </c>
      <c r="B24" s="4" t="s">
        <v>9</v>
      </c>
      <c r="C24" s="4" t="s">
        <v>128</v>
      </c>
      <c r="D24" s="8" t="s">
        <v>217</v>
      </c>
      <c r="E24" s="4" t="s">
        <v>208</v>
      </c>
      <c r="F24" s="4" t="s">
        <v>10</v>
      </c>
      <c r="G24" s="4">
        <v>16</v>
      </c>
      <c r="H24" s="6">
        <f>VLOOKUP(E24,'[1]IPCA LABORATORIES LTD'!$C$7:$D$32,2,FALSE)</f>
        <v>21.4</v>
      </c>
      <c r="I24" s="6">
        <f t="shared" si="0"/>
        <v>32</v>
      </c>
      <c r="J24" s="6">
        <f t="shared" si="1"/>
        <v>68.48</v>
      </c>
      <c r="K24" s="6">
        <v>25</v>
      </c>
      <c r="L24" s="6">
        <f t="shared" si="2"/>
        <v>467.88</v>
      </c>
    </row>
    <row r="25" spans="1:12">
      <c r="A25" s="4">
        <v>22</v>
      </c>
      <c r="B25" s="4" t="s">
        <v>54</v>
      </c>
      <c r="C25" s="4" t="s">
        <v>163</v>
      </c>
      <c r="D25" s="8" t="s">
        <v>217</v>
      </c>
      <c r="E25" s="4" t="s">
        <v>214</v>
      </c>
      <c r="F25" s="4" t="s">
        <v>55</v>
      </c>
      <c r="G25" s="4">
        <v>10</v>
      </c>
      <c r="H25" s="6">
        <f>VLOOKUP(E25,'[1]IPCA LABORATORIES LTD'!$C$7:$D$32,2,FALSE)</f>
        <v>26.8</v>
      </c>
      <c r="I25" s="6">
        <f t="shared" si="0"/>
        <v>20</v>
      </c>
      <c r="J25" s="6">
        <f t="shared" si="1"/>
        <v>53.6</v>
      </c>
      <c r="K25" s="6">
        <v>25</v>
      </c>
      <c r="L25" s="6">
        <f t="shared" si="2"/>
        <v>366.6</v>
      </c>
    </row>
    <row r="26" spans="1:12">
      <c r="A26" s="4">
        <v>23</v>
      </c>
      <c r="B26" s="4" t="s">
        <v>54</v>
      </c>
      <c r="C26" s="4" t="s">
        <v>164</v>
      </c>
      <c r="D26" s="8" t="s">
        <v>217</v>
      </c>
      <c r="E26" s="4" t="s">
        <v>212</v>
      </c>
      <c r="F26" s="4" t="s">
        <v>56</v>
      </c>
      <c r="G26" s="4">
        <v>5</v>
      </c>
      <c r="H26" s="6">
        <f>VLOOKUP(E26,'[1]IPCA LABORATORIES LTD'!$C$7:$D$32,2,FALSE)</f>
        <v>61</v>
      </c>
      <c r="I26" s="6">
        <f t="shared" si="0"/>
        <v>10</v>
      </c>
      <c r="J26" s="6">
        <f t="shared" si="1"/>
        <v>61</v>
      </c>
      <c r="K26" s="6">
        <v>25</v>
      </c>
      <c r="L26" s="6">
        <f t="shared" si="2"/>
        <v>401</v>
      </c>
    </row>
    <row r="27" spans="1:12">
      <c r="A27" s="4">
        <v>24</v>
      </c>
      <c r="B27" s="4" t="s">
        <v>54</v>
      </c>
      <c r="C27" s="4" t="s">
        <v>185</v>
      </c>
      <c r="D27" s="8" t="s">
        <v>217</v>
      </c>
      <c r="E27" s="4" t="s">
        <v>208</v>
      </c>
      <c r="F27" s="4" t="s">
        <v>83</v>
      </c>
      <c r="G27" s="4">
        <v>5</v>
      </c>
      <c r="H27" s="6">
        <f>VLOOKUP(E27,'[1]IPCA LABORATORIES LTD'!$C$7:$D$32,2,FALSE)</f>
        <v>21.4</v>
      </c>
      <c r="I27" s="6">
        <f t="shared" si="0"/>
        <v>10</v>
      </c>
      <c r="J27" s="6">
        <f t="shared" si="1"/>
        <v>21.4</v>
      </c>
      <c r="K27" s="6">
        <v>25</v>
      </c>
      <c r="L27" s="6">
        <f t="shared" si="2"/>
        <v>163.4</v>
      </c>
    </row>
    <row r="28" spans="1:12">
      <c r="A28" s="4">
        <v>25</v>
      </c>
      <c r="B28" s="4" t="s">
        <v>54</v>
      </c>
      <c r="C28" s="4" t="s">
        <v>186</v>
      </c>
      <c r="D28" s="8" t="s">
        <v>217</v>
      </c>
      <c r="E28" s="4" t="s">
        <v>208</v>
      </c>
      <c r="F28" s="4" t="s">
        <v>84</v>
      </c>
      <c r="G28" s="4">
        <v>2</v>
      </c>
      <c r="H28" s="6">
        <f>VLOOKUP(E28,'[1]IPCA LABORATORIES LTD'!$C$7:$D$32,2,FALSE)</f>
        <v>21.4</v>
      </c>
      <c r="I28" s="6">
        <f t="shared" si="0"/>
        <v>4</v>
      </c>
      <c r="J28" s="6">
        <f t="shared" si="1"/>
        <v>8.56</v>
      </c>
      <c r="K28" s="6">
        <v>25</v>
      </c>
      <c r="L28" s="6">
        <f t="shared" si="2"/>
        <v>80.36</v>
      </c>
    </row>
    <row r="29" spans="1:12">
      <c r="A29" s="4">
        <v>26</v>
      </c>
      <c r="B29" s="4" t="s">
        <v>54</v>
      </c>
      <c r="C29" s="4" t="s">
        <v>187</v>
      </c>
      <c r="D29" s="8" t="s">
        <v>217</v>
      </c>
      <c r="E29" s="4" t="s">
        <v>208</v>
      </c>
      <c r="F29" s="4" t="s">
        <v>85</v>
      </c>
      <c r="G29" s="4">
        <v>4</v>
      </c>
      <c r="H29" s="6">
        <f>VLOOKUP(E29,'[1]IPCA LABORATORIES LTD'!$C$7:$D$32,2,FALSE)</f>
        <v>21.4</v>
      </c>
      <c r="I29" s="6">
        <f t="shared" si="0"/>
        <v>8</v>
      </c>
      <c r="J29" s="6">
        <f t="shared" si="1"/>
        <v>17.12</v>
      </c>
      <c r="K29" s="6">
        <v>25</v>
      </c>
      <c r="L29" s="6">
        <f t="shared" si="2"/>
        <v>135.72</v>
      </c>
    </row>
    <row r="30" spans="1:12">
      <c r="A30" s="4">
        <v>27</v>
      </c>
      <c r="B30" s="4" t="s">
        <v>54</v>
      </c>
      <c r="C30" s="4" t="s">
        <v>188</v>
      </c>
      <c r="D30" s="8" t="s">
        <v>217</v>
      </c>
      <c r="E30" s="4" t="s">
        <v>209</v>
      </c>
      <c r="F30" s="4" t="s">
        <v>86</v>
      </c>
      <c r="G30" s="4">
        <v>5</v>
      </c>
      <c r="H30" s="6">
        <f>VLOOKUP(E30,'[1]IPCA LABORATORIES LTD'!$C$7:$D$32,2,FALSE)</f>
        <v>21.4</v>
      </c>
      <c r="I30" s="6">
        <f t="shared" si="0"/>
        <v>10</v>
      </c>
      <c r="J30" s="6">
        <f t="shared" si="1"/>
        <v>21.4</v>
      </c>
      <c r="K30" s="6">
        <v>25</v>
      </c>
      <c r="L30" s="6">
        <f t="shared" si="2"/>
        <v>163.4</v>
      </c>
    </row>
    <row r="31" spans="1:12">
      <c r="A31" s="4">
        <v>28</v>
      </c>
      <c r="B31" s="4" t="s">
        <v>54</v>
      </c>
      <c r="C31" s="4" t="s">
        <v>189</v>
      </c>
      <c r="D31" s="8" t="s">
        <v>217</v>
      </c>
      <c r="E31" s="4" t="s">
        <v>208</v>
      </c>
      <c r="F31" s="4" t="s">
        <v>87</v>
      </c>
      <c r="G31" s="4">
        <v>6</v>
      </c>
      <c r="H31" s="6">
        <f>VLOOKUP(E31,'[1]IPCA LABORATORIES LTD'!$C$7:$D$32,2,FALSE)</f>
        <v>21.4</v>
      </c>
      <c r="I31" s="6">
        <f t="shared" si="0"/>
        <v>12</v>
      </c>
      <c r="J31" s="6">
        <f t="shared" si="1"/>
        <v>25.679999999999996</v>
      </c>
      <c r="K31" s="6">
        <v>25</v>
      </c>
      <c r="L31" s="6">
        <f t="shared" si="2"/>
        <v>191.07999999999998</v>
      </c>
    </row>
    <row r="32" spans="1:12">
      <c r="A32" s="4">
        <v>29</v>
      </c>
      <c r="B32" s="4" t="s">
        <v>54</v>
      </c>
      <c r="C32" s="4" t="s">
        <v>190</v>
      </c>
      <c r="D32" s="8" t="s">
        <v>217</v>
      </c>
      <c r="E32" s="4" t="s">
        <v>208</v>
      </c>
      <c r="F32" s="4" t="s">
        <v>88</v>
      </c>
      <c r="G32" s="4">
        <v>4</v>
      </c>
      <c r="H32" s="6">
        <f>VLOOKUP(E32,'[1]IPCA LABORATORIES LTD'!$C$7:$D$32,2,FALSE)</f>
        <v>21.4</v>
      </c>
      <c r="I32" s="6">
        <f t="shared" si="0"/>
        <v>8</v>
      </c>
      <c r="J32" s="6">
        <f t="shared" si="1"/>
        <v>17.12</v>
      </c>
      <c r="K32" s="6">
        <v>25</v>
      </c>
      <c r="L32" s="6">
        <f t="shared" si="2"/>
        <v>135.72</v>
      </c>
    </row>
    <row r="33" spans="1:12">
      <c r="A33" s="4">
        <v>30</v>
      </c>
      <c r="B33" s="4" t="s">
        <v>54</v>
      </c>
      <c r="C33" s="4" t="s">
        <v>198</v>
      </c>
      <c r="D33" s="8" t="s">
        <v>217</v>
      </c>
      <c r="E33" s="4" t="s">
        <v>209</v>
      </c>
      <c r="F33" s="4" t="s">
        <v>99</v>
      </c>
      <c r="G33" s="4">
        <v>3</v>
      </c>
      <c r="H33" s="6">
        <f>VLOOKUP(E33,'[1]IPCA LABORATORIES LTD'!$C$7:$D$32,2,FALSE)</f>
        <v>21.4</v>
      </c>
      <c r="I33" s="6">
        <f t="shared" si="0"/>
        <v>6</v>
      </c>
      <c r="J33" s="6">
        <f t="shared" si="1"/>
        <v>12.839999999999998</v>
      </c>
      <c r="K33" s="6">
        <v>25</v>
      </c>
      <c r="L33" s="6">
        <f t="shared" si="2"/>
        <v>108.03999999999999</v>
      </c>
    </row>
    <row r="34" spans="1:12">
      <c r="A34" s="4">
        <v>31</v>
      </c>
      <c r="B34" s="4" t="s">
        <v>54</v>
      </c>
      <c r="C34" s="4" t="s">
        <v>199</v>
      </c>
      <c r="D34" s="8" t="s">
        <v>217</v>
      </c>
      <c r="E34" s="4" t="s">
        <v>208</v>
      </c>
      <c r="F34" s="4" t="s">
        <v>100</v>
      </c>
      <c r="G34" s="4">
        <v>5</v>
      </c>
      <c r="H34" s="6">
        <f>VLOOKUP(E34,'[1]IPCA LABORATORIES LTD'!$C$7:$D$32,2,FALSE)</f>
        <v>21.4</v>
      </c>
      <c r="I34" s="6">
        <f t="shared" si="0"/>
        <v>10</v>
      </c>
      <c r="J34" s="6">
        <f t="shared" si="1"/>
        <v>21.4</v>
      </c>
      <c r="K34" s="6">
        <v>25</v>
      </c>
      <c r="L34" s="6">
        <f t="shared" si="2"/>
        <v>163.4</v>
      </c>
    </row>
    <row r="35" spans="1:12">
      <c r="A35" s="4">
        <v>32</v>
      </c>
      <c r="B35" s="4" t="s">
        <v>54</v>
      </c>
      <c r="C35" s="4" t="s">
        <v>200</v>
      </c>
      <c r="D35" s="8" t="s">
        <v>217</v>
      </c>
      <c r="E35" s="4" t="s">
        <v>209</v>
      </c>
      <c r="F35" s="4" t="s">
        <v>101</v>
      </c>
      <c r="G35" s="4">
        <v>5</v>
      </c>
      <c r="H35" s="6">
        <f>VLOOKUP(E35,'[1]IPCA LABORATORIES LTD'!$C$7:$D$32,2,FALSE)</f>
        <v>21.4</v>
      </c>
      <c r="I35" s="6">
        <f t="shared" si="0"/>
        <v>10</v>
      </c>
      <c r="J35" s="6">
        <f t="shared" si="1"/>
        <v>21.4</v>
      </c>
      <c r="K35" s="6">
        <v>25</v>
      </c>
      <c r="L35" s="6">
        <f t="shared" si="2"/>
        <v>163.4</v>
      </c>
    </row>
    <row r="36" spans="1:12">
      <c r="A36" s="4">
        <v>33</v>
      </c>
      <c r="B36" s="4" t="s">
        <v>54</v>
      </c>
      <c r="C36" s="4" t="s">
        <v>201</v>
      </c>
      <c r="D36" s="8" t="s">
        <v>217</v>
      </c>
      <c r="E36" s="4" t="s">
        <v>208</v>
      </c>
      <c r="F36" s="4" t="s">
        <v>93</v>
      </c>
      <c r="G36" s="4">
        <v>2</v>
      </c>
      <c r="H36" s="6">
        <f>VLOOKUP(E36,'[1]IPCA LABORATORIES LTD'!$C$7:$D$32,2,FALSE)</f>
        <v>21.4</v>
      </c>
      <c r="I36" s="6">
        <f t="shared" si="0"/>
        <v>4</v>
      </c>
      <c r="J36" s="6">
        <f t="shared" si="1"/>
        <v>8.56</v>
      </c>
      <c r="K36" s="6">
        <v>25</v>
      </c>
      <c r="L36" s="6">
        <f t="shared" si="2"/>
        <v>80.36</v>
      </c>
    </row>
    <row r="37" spans="1:12">
      <c r="A37" s="4">
        <v>34</v>
      </c>
      <c r="B37" s="4" t="s">
        <v>26</v>
      </c>
      <c r="C37" s="4" t="s">
        <v>142</v>
      </c>
      <c r="D37" s="8" t="s">
        <v>217</v>
      </c>
      <c r="E37" s="4" t="s">
        <v>209</v>
      </c>
      <c r="F37" s="4" t="s">
        <v>31</v>
      </c>
      <c r="G37" s="4">
        <v>15</v>
      </c>
      <c r="H37" s="6">
        <f>VLOOKUP(E37,'[1]IPCA LABORATORIES LTD'!$C$7:$D$32,2,FALSE)</f>
        <v>21.4</v>
      </c>
      <c r="I37" s="6">
        <f t="shared" si="0"/>
        <v>30</v>
      </c>
      <c r="J37" s="6">
        <f t="shared" si="1"/>
        <v>64.2</v>
      </c>
      <c r="K37" s="6">
        <v>25</v>
      </c>
      <c r="L37" s="6">
        <f t="shared" si="2"/>
        <v>440.2</v>
      </c>
    </row>
    <row r="38" spans="1:12">
      <c r="A38" s="4">
        <v>35</v>
      </c>
      <c r="B38" s="4" t="s">
        <v>26</v>
      </c>
      <c r="C38" s="4" t="s">
        <v>143</v>
      </c>
      <c r="D38" s="8" t="s">
        <v>217</v>
      </c>
      <c r="E38" s="4" t="s">
        <v>209</v>
      </c>
      <c r="F38" s="4" t="s">
        <v>27</v>
      </c>
      <c r="G38" s="4">
        <v>5</v>
      </c>
      <c r="H38" s="6">
        <f>VLOOKUP(E38,'[1]IPCA LABORATORIES LTD'!$C$7:$D$32,2,FALSE)</f>
        <v>21.4</v>
      </c>
      <c r="I38" s="6">
        <f t="shared" si="0"/>
        <v>10</v>
      </c>
      <c r="J38" s="6">
        <f t="shared" si="1"/>
        <v>21.4</v>
      </c>
      <c r="K38" s="6">
        <v>25</v>
      </c>
      <c r="L38" s="6">
        <f t="shared" si="2"/>
        <v>163.4</v>
      </c>
    </row>
    <row r="39" spans="1:12">
      <c r="A39" s="4">
        <v>36</v>
      </c>
      <c r="B39" s="4" t="s">
        <v>26</v>
      </c>
      <c r="C39" s="4" t="s">
        <v>194</v>
      </c>
      <c r="D39" s="8" t="s">
        <v>217</v>
      </c>
      <c r="E39" s="4" t="s">
        <v>213</v>
      </c>
      <c r="F39" s="4" t="s">
        <v>94</v>
      </c>
      <c r="G39" s="4">
        <v>15</v>
      </c>
      <c r="H39" s="6">
        <f>VLOOKUP(E39,'[1]IPCA LABORATORIES LTD'!$C$7:$D$32,2,FALSE)</f>
        <v>65</v>
      </c>
      <c r="I39" s="6">
        <f t="shared" si="0"/>
        <v>30</v>
      </c>
      <c r="J39" s="6">
        <f t="shared" si="1"/>
        <v>195</v>
      </c>
      <c r="K39" s="6">
        <v>25</v>
      </c>
      <c r="L39" s="6">
        <f t="shared" si="2"/>
        <v>1225</v>
      </c>
    </row>
    <row r="40" spans="1:12">
      <c r="A40" s="4">
        <v>37</v>
      </c>
      <c r="B40" s="4" t="s">
        <v>26</v>
      </c>
      <c r="C40" s="4" t="s">
        <v>195</v>
      </c>
      <c r="D40" s="8" t="s">
        <v>217</v>
      </c>
      <c r="E40" s="4" t="s">
        <v>208</v>
      </c>
      <c r="F40" s="4" t="s">
        <v>95</v>
      </c>
      <c r="G40" s="4">
        <v>20</v>
      </c>
      <c r="H40" s="6">
        <f>VLOOKUP(E40,'[1]IPCA LABORATORIES LTD'!$C$7:$D$32,2,FALSE)</f>
        <v>21.4</v>
      </c>
      <c r="I40" s="6">
        <f t="shared" si="0"/>
        <v>40</v>
      </c>
      <c r="J40" s="6">
        <f t="shared" si="1"/>
        <v>85.6</v>
      </c>
      <c r="K40" s="6">
        <v>25</v>
      </c>
      <c r="L40" s="6">
        <f t="shared" si="2"/>
        <v>578.6</v>
      </c>
    </row>
    <row r="41" spans="1:12">
      <c r="A41" s="4">
        <v>38</v>
      </c>
      <c r="B41" s="4" t="s">
        <v>26</v>
      </c>
      <c r="C41" s="4" t="s">
        <v>202</v>
      </c>
      <c r="D41" s="8" t="s">
        <v>217</v>
      </c>
      <c r="E41" s="4" t="s">
        <v>209</v>
      </c>
      <c r="F41" s="4" t="s">
        <v>96</v>
      </c>
      <c r="G41" s="4">
        <v>16</v>
      </c>
      <c r="H41" s="6">
        <f>VLOOKUP(E41,'[1]IPCA LABORATORIES LTD'!$C$7:$D$32,2,FALSE)</f>
        <v>21.4</v>
      </c>
      <c r="I41" s="6">
        <f t="shared" si="0"/>
        <v>32</v>
      </c>
      <c r="J41" s="6">
        <f t="shared" si="1"/>
        <v>68.48</v>
      </c>
      <c r="K41" s="6">
        <v>25</v>
      </c>
      <c r="L41" s="6">
        <f t="shared" si="2"/>
        <v>467.88</v>
      </c>
    </row>
    <row r="42" spans="1:12">
      <c r="A42" s="4">
        <v>39</v>
      </c>
      <c r="B42" s="4" t="s">
        <v>26</v>
      </c>
      <c r="C42" s="4" t="s">
        <v>203</v>
      </c>
      <c r="D42" s="8" t="s">
        <v>217</v>
      </c>
      <c r="E42" s="4" t="s">
        <v>209</v>
      </c>
      <c r="F42" s="4" t="s">
        <v>102</v>
      </c>
      <c r="G42" s="4">
        <v>16</v>
      </c>
      <c r="H42" s="6">
        <f>VLOOKUP(E42,'[1]IPCA LABORATORIES LTD'!$C$7:$D$32,2,FALSE)</f>
        <v>21.4</v>
      </c>
      <c r="I42" s="6">
        <f t="shared" si="0"/>
        <v>32</v>
      </c>
      <c r="J42" s="6">
        <f t="shared" si="1"/>
        <v>68.48</v>
      </c>
      <c r="K42" s="6">
        <v>25</v>
      </c>
      <c r="L42" s="6">
        <f t="shared" si="2"/>
        <v>467.88</v>
      </c>
    </row>
    <row r="43" spans="1:12">
      <c r="A43" s="4">
        <v>40</v>
      </c>
      <c r="B43" s="4" t="s">
        <v>26</v>
      </c>
      <c r="C43" s="4" t="s">
        <v>204</v>
      </c>
      <c r="D43" s="8" t="s">
        <v>217</v>
      </c>
      <c r="E43" s="4" t="s">
        <v>208</v>
      </c>
      <c r="F43" s="4" t="s">
        <v>103</v>
      </c>
      <c r="G43" s="4">
        <v>15</v>
      </c>
      <c r="H43" s="6">
        <f>VLOOKUP(E43,'[1]IPCA LABORATORIES LTD'!$C$7:$D$32,2,FALSE)</f>
        <v>21.4</v>
      </c>
      <c r="I43" s="6">
        <f t="shared" si="0"/>
        <v>30</v>
      </c>
      <c r="J43" s="6">
        <f t="shared" si="1"/>
        <v>64.2</v>
      </c>
      <c r="K43" s="6">
        <v>25</v>
      </c>
      <c r="L43" s="6">
        <f t="shared" si="2"/>
        <v>440.2</v>
      </c>
    </row>
    <row r="44" spans="1:12">
      <c r="A44" s="4">
        <v>41</v>
      </c>
      <c r="B44" s="4" t="s">
        <v>26</v>
      </c>
      <c r="C44" s="4" t="s">
        <v>205</v>
      </c>
      <c r="D44" s="8" t="s">
        <v>217</v>
      </c>
      <c r="E44" s="4" t="s">
        <v>215</v>
      </c>
      <c r="F44" s="4" t="s">
        <v>106</v>
      </c>
      <c r="G44" s="4">
        <v>17</v>
      </c>
      <c r="H44" s="6">
        <f>VLOOKUP(E44,'[1]IPCA LABORATORIES LTD'!$C$7:$D$32,2,FALSE)</f>
        <v>64.2</v>
      </c>
      <c r="I44" s="6">
        <f t="shared" si="0"/>
        <v>34</v>
      </c>
      <c r="J44" s="6">
        <f t="shared" si="1"/>
        <v>218.28</v>
      </c>
      <c r="K44" s="6">
        <v>25</v>
      </c>
      <c r="L44" s="6">
        <f t="shared" si="2"/>
        <v>1368.68</v>
      </c>
    </row>
    <row r="45" spans="1:12">
      <c r="A45" s="4">
        <v>42</v>
      </c>
      <c r="B45" s="4" t="s">
        <v>89</v>
      </c>
      <c r="C45" s="4" t="s">
        <v>192</v>
      </c>
      <c r="D45" s="8" t="s">
        <v>217</v>
      </c>
      <c r="E45" s="4" t="s">
        <v>208</v>
      </c>
      <c r="F45" s="4" t="s">
        <v>91</v>
      </c>
      <c r="G45" s="4">
        <v>6</v>
      </c>
      <c r="H45" s="6">
        <f>VLOOKUP(E45,'[1]IPCA LABORATORIES LTD'!$C$7:$D$32,2,FALSE)</f>
        <v>21.4</v>
      </c>
      <c r="I45" s="6">
        <f t="shared" si="0"/>
        <v>12</v>
      </c>
      <c r="J45" s="6">
        <f t="shared" si="1"/>
        <v>25.679999999999996</v>
      </c>
      <c r="K45" s="6">
        <v>25</v>
      </c>
      <c r="L45" s="6">
        <f t="shared" si="2"/>
        <v>191.07999999999998</v>
      </c>
    </row>
    <row r="46" spans="1:12">
      <c r="A46" s="4">
        <v>43</v>
      </c>
      <c r="B46" s="4" t="s">
        <v>89</v>
      </c>
      <c r="C46" s="4" t="s">
        <v>196</v>
      </c>
      <c r="D46" s="8" t="s">
        <v>217</v>
      </c>
      <c r="E46" s="4" t="s">
        <v>208</v>
      </c>
      <c r="F46" s="4" t="s">
        <v>90</v>
      </c>
      <c r="G46" s="4">
        <v>8</v>
      </c>
      <c r="H46" s="6">
        <f>VLOOKUP(E46,'[1]IPCA LABORATORIES LTD'!$C$7:$D$32,2,FALSE)</f>
        <v>21.4</v>
      </c>
      <c r="I46" s="6">
        <f t="shared" si="0"/>
        <v>16</v>
      </c>
      <c r="J46" s="6">
        <f t="shared" si="1"/>
        <v>34.24</v>
      </c>
      <c r="K46" s="6">
        <v>25</v>
      </c>
      <c r="L46" s="6">
        <f t="shared" si="2"/>
        <v>246.44</v>
      </c>
    </row>
    <row r="47" spans="1:12">
      <c r="A47" s="4">
        <v>44</v>
      </c>
      <c r="B47" s="4" t="s">
        <v>5</v>
      </c>
      <c r="C47" s="4" t="s">
        <v>123</v>
      </c>
      <c r="D47" s="8" t="s">
        <v>217</v>
      </c>
      <c r="E47" s="4" t="s">
        <v>210</v>
      </c>
      <c r="F47" s="4" t="s">
        <v>6</v>
      </c>
      <c r="G47" s="4">
        <v>11</v>
      </c>
      <c r="H47" s="6">
        <f>VLOOKUP(E47,'[1]IPCA LABORATORIES LTD'!$C$7:$D$32,2,FALSE)</f>
        <v>21.4</v>
      </c>
      <c r="I47" s="6">
        <f t="shared" si="0"/>
        <v>22</v>
      </c>
      <c r="J47" s="6">
        <f t="shared" si="1"/>
        <v>47.08</v>
      </c>
      <c r="K47" s="6">
        <v>25</v>
      </c>
      <c r="L47" s="6">
        <f t="shared" si="2"/>
        <v>329.47999999999996</v>
      </c>
    </row>
    <row r="48" spans="1:12">
      <c r="A48" s="4">
        <v>45</v>
      </c>
      <c r="B48" s="4" t="s">
        <v>5</v>
      </c>
      <c r="C48" s="4" t="s">
        <v>129</v>
      </c>
      <c r="D48" s="8" t="s">
        <v>217</v>
      </c>
      <c r="E48" s="4" t="s">
        <v>208</v>
      </c>
      <c r="F48" s="4" t="s">
        <v>11</v>
      </c>
      <c r="G48" s="4">
        <v>16</v>
      </c>
      <c r="H48" s="6">
        <f>VLOOKUP(E48,'[1]IPCA LABORATORIES LTD'!$C$7:$D$32,2,FALSE)</f>
        <v>21.4</v>
      </c>
      <c r="I48" s="6">
        <f t="shared" si="0"/>
        <v>32</v>
      </c>
      <c r="J48" s="6">
        <f t="shared" si="1"/>
        <v>68.48</v>
      </c>
      <c r="K48" s="6">
        <v>25</v>
      </c>
      <c r="L48" s="6">
        <f t="shared" si="2"/>
        <v>467.88</v>
      </c>
    </row>
    <row r="49" spans="1:12">
      <c r="A49" s="4">
        <v>46</v>
      </c>
      <c r="B49" s="4" t="s">
        <v>5</v>
      </c>
      <c r="C49" s="4" t="s">
        <v>130</v>
      </c>
      <c r="D49" s="8" t="s">
        <v>217</v>
      </c>
      <c r="E49" s="4" t="s">
        <v>208</v>
      </c>
      <c r="F49" s="4" t="s">
        <v>12</v>
      </c>
      <c r="G49" s="4">
        <v>26</v>
      </c>
      <c r="H49" s="6">
        <f>VLOOKUP(E49,'[1]IPCA LABORATORIES LTD'!$C$7:$D$32,2,FALSE)</f>
        <v>21.4</v>
      </c>
      <c r="I49" s="6">
        <f t="shared" si="0"/>
        <v>52</v>
      </c>
      <c r="J49" s="6">
        <f t="shared" si="1"/>
        <v>111.28</v>
      </c>
      <c r="K49" s="6">
        <v>25</v>
      </c>
      <c r="L49" s="6">
        <f t="shared" si="2"/>
        <v>744.68</v>
      </c>
    </row>
    <row r="50" spans="1:12">
      <c r="A50" s="4">
        <v>47</v>
      </c>
      <c r="B50" s="4" t="s">
        <v>5</v>
      </c>
      <c r="C50" s="4" t="s">
        <v>131</v>
      </c>
      <c r="D50" s="8" t="s">
        <v>217</v>
      </c>
      <c r="E50" s="4" t="s">
        <v>208</v>
      </c>
      <c r="F50" s="4" t="s">
        <v>13</v>
      </c>
      <c r="G50" s="4">
        <v>26</v>
      </c>
      <c r="H50" s="6">
        <f>VLOOKUP(E50,'[1]IPCA LABORATORIES LTD'!$C$7:$D$32,2,FALSE)</f>
        <v>21.4</v>
      </c>
      <c r="I50" s="6">
        <f t="shared" si="0"/>
        <v>52</v>
      </c>
      <c r="J50" s="6">
        <f t="shared" si="1"/>
        <v>111.28</v>
      </c>
      <c r="K50" s="6">
        <v>25</v>
      </c>
      <c r="L50" s="6">
        <f t="shared" si="2"/>
        <v>744.68</v>
      </c>
    </row>
    <row r="51" spans="1:12">
      <c r="A51" s="4">
        <v>48</v>
      </c>
      <c r="B51" s="4" t="s">
        <v>5</v>
      </c>
      <c r="C51" s="4" t="s">
        <v>132</v>
      </c>
      <c r="D51" s="8" t="s">
        <v>217</v>
      </c>
      <c r="E51" s="4" t="s">
        <v>216</v>
      </c>
      <c r="F51" s="4" t="s">
        <v>14</v>
      </c>
      <c r="G51" s="4">
        <v>16</v>
      </c>
      <c r="H51" s="6">
        <f>VLOOKUP(E51,'[1]IPCA LABORATORIES LTD'!$C$7:$D$32,2,FALSE)</f>
        <v>55</v>
      </c>
      <c r="I51" s="6">
        <f t="shared" si="0"/>
        <v>32</v>
      </c>
      <c r="J51" s="6">
        <f t="shared" si="1"/>
        <v>176</v>
      </c>
      <c r="K51" s="6">
        <v>25</v>
      </c>
      <c r="L51" s="6">
        <f t="shared" si="2"/>
        <v>1113</v>
      </c>
    </row>
    <row r="52" spans="1:12">
      <c r="A52" s="4">
        <v>49</v>
      </c>
      <c r="B52" s="4" t="s">
        <v>5</v>
      </c>
      <c r="C52" s="4" t="s">
        <v>138</v>
      </c>
      <c r="D52" s="8" t="s">
        <v>217</v>
      </c>
      <c r="E52" s="4" t="s">
        <v>208</v>
      </c>
      <c r="F52" s="4" t="s">
        <v>24</v>
      </c>
      <c r="G52" s="4">
        <v>2</v>
      </c>
      <c r="H52" s="6">
        <f>VLOOKUP(E52,'[1]IPCA LABORATORIES LTD'!$C$7:$D$32,2,FALSE)</f>
        <v>21.4</v>
      </c>
      <c r="I52" s="6">
        <f t="shared" si="0"/>
        <v>4</v>
      </c>
      <c r="J52" s="6">
        <f t="shared" si="1"/>
        <v>8.56</v>
      </c>
      <c r="K52" s="6">
        <v>25</v>
      </c>
      <c r="L52" s="6">
        <f t="shared" si="2"/>
        <v>80.36</v>
      </c>
    </row>
    <row r="53" spans="1:12">
      <c r="A53" s="4">
        <v>50</v>
      </c>
      <c r="B53" s="4" t="s">
        <v>5</v>
      </c>
      <c r="C53" s="4" t="s">
        <v>139</v>
      </c>
      <c r="D53" s="8" t="s">
        <v>217</v>
      </c>
      <c r="E53" s="4" t="s">
        <v>208</v>
      </c>
      <c r="F53" s="4" t="s">
        <v>25</v>
      </c>
      <c r="G53" s="4">
        <v>4</v>
      </c>
      <c r="H53" s="6">
        <f>VLOOKUP(E53,'[1]IPCA LABORATORIES LTD'!$C$7:$D$32,2,FALSE)</f>
        <v>21.4</v>
      </c>
      <c r="I53" s="6">
        <f t="shared" si="0"/>
        <v>8</v>
      </c>
      <c r="J53" s="6">
        <f t="shared" si="1"/>
        <v>17.12</v>
      </c>
      <c r="K53" s="6">
        <v>25</v>
      </c>
      <c r="L53" s="6">
        <f t="shared" si="2"/>
        <v>135.72</v>
      </c>
    </row>
    <row r="54" spans="1:12">
      <c r="A54" s="4">
        <v>51</v>
      </c>
      <c r="B54" s="4" t="s">
        <v>5</v>
      </c>
      <c r="C54" s="4" t="s">
        <v>146</v>
      </c>
      <c r="D54" s="8" t="s">
        <v>217</v>
      </c>
      <c r="E54" s="4" t="s">
        <v>209</v>
      </c>
      <c r="F54" s="4" t="s">
        <v>32</v>
      </c>
      <c r="G54" s="4">
        <v>36</v>
      </c>
      <c r="H54" s="6">
        <f>VLOOKUP(E54,'[1]IPCA LABORATORIES LTD'!$C$7:$D$32,2,FALSE)</f>
        <v>21.4</v>
      </c>
      <c r="I54" s="6">
        <f t="shared" si="0"/>
        <v>72</v>
      </c>
      <c r="J54" s="6">
        <f t="shared" si="1"/>
        <v>154.08000000000001</v>
      </c>
      <c r="K54" s="6">
        <v>25</v>
      </c>
      <c r="L54" s="6">
        <f t="shared" si="2"/>
        <v>1021.48</v>
      </c>
    </row>
    <row r="55" spans="1:12">
      <c r="A55" s="4">
        <v>52</v>
      </c>
      <c r="B55" s="4" t="s">
        <v>5</v>
      </c>
      <c r="C55" s="4" t="s">
        <v>170</v>
      </c>
      <c r="D55" s="8" t="s">
        <v>217</v>
      </c>
      <c r="E55" s="4" t="s">
        <v>208</v>
      </c>
      <c r="F55" s="4" t="s">
        <v>69</v>
      </c>
      <c r="G55" s="4">
        <v>14</v>
      </c>
      <c r="H55" s="6">
        <f>VLOOKUP(E55,'[1]IPCA LABORATORIES LTD'!$C$7:$D$32,2,FALSE)</f>
        <v>21.4</v>
      </c>
      <c r="I55" s="6">
        <f t="shared" si="0"/>
        <v>28</v>
      </c>
      <c r="J55" s="6">
        <f t="shared" si="1"/>
        <v>59.919999999999987</v>
      </c>
      <c r="K55" s="6">
        <v>25</v>
      </c>
      <c r="L55" s="6">
        <f t="shared" si="2"/>
        <v>412.52</v>
      </c>
    </row>
    <row r="56" spans="1:12">
      <c r="A56" s="4">
        <v>53</v>
      </c>
      <c r="B56" s="4" t="s">
        <v>5</v>
      </c>
      <c r="C56" s="4" t="s">
        <v>171</v>
      </c>
      <c r="D56" s="8" t="s">
        <v>217</v>
      </c>
      <c r="E56" s="4" t="s">
        <v>208</v>
      </c>
      <c r="F56" s="4" t="s">
        <v>70</v>
      </c>
      <c r="G56" s="4">
        <v>10</v>
      </c>
      <c r="H56" s="6">
        <f>VLOOKUP(E56,'[1]IPCA LABORATORIES LTD'!$C$7:$D$32,2,FALSE)</f>
        <v>21.4</v>
      </c>
      <c r="I56" s="6">
        <f t="shared" si="0"/>
        <v>20</v>
      </c>
      <c r="J56" s="6">
        <f t="shared" si="1"/>
        <v>42.8</v>
      </c>
      <c r="K56" s="6">
        <v>25</v>
      </c>
      <c r="L56" s="6">
        <f t="shared" si="2"/>
        <v>301.8</v>
      </c>
    </row>
    <row r="57" spans="1:12">
      <c r="A57" s="4">
        <v>54</v>
      </c>
      <c r="B57" s="4" t="s">
        <v>5</v>
      </c>
      <c r="C57" s="4" t="s">
        <v>176</v>
      </c>
      <c r="D57" s="8" t="s">
        <v>217</v>
      </c>
      <c r="E57" s="4" t="s">
        <v>209</v>
      </c>
      <c r="F57" s="4" t="s">
        <v>66</v>
      </c>
      <c r="G57" s="4">
        <v>11</v>
      </c>
      <c r="H57" s="6">
        <f>VLOOKUP(E57,'[1]IPCA LABORATORIES LTD'!$C$7:$D$32,2,FALSE)</f>
        <v>21.4</v>
      </c>
      <c r="I57" s="6">
        <f t="shared" si="0"/>
        <v>22</v>
      </c>
      <c r="J57" s="6">
        <f t="shared" si="1"/>
        <v>47.08</v>
      </c>
      <c r="K57" s="6">
        <v>25</v>
      </c>
      <c r="L57" s="6">
        <f t="shared" si="2"/>
        <v>329.47999999999996</v>
      </c>
    </row>
    <row r="58" spans="1:12">
      <c r="A58" s="4">
        <v>55</v>
      </c>
      <c r="B58" s="4" t="s">
        <v>5</v>
      </c>
      <c r="C58" s="4" t="s">
        <v>193</v>
      </c>
      <c r="D58" s="8" t="s">
        <v>217</v>
      </c>
      <c r="E58" s="4" t="s">
        <v>212</v>
      </c>
      <c r="F58" s="4" t="s">
        <v>92</v>
      </c>
      <c r="G58" s="4">
        <v>36</v>
      </c>
      <c r="H58" s="6">
        <f>VLOOKUP(E58,'[1]IPCA LABORATORIES LTD'!$C$7:$D$32,2,FALSE)</f>
        <v>61</v>
      </c>
      <c r="I58" s="6">
        <f t="shared" si="0"/>
        <v>72</v>
      </c>
      <c r="J58" s="6">
        <f t="shared" si="1"/>
        <v>439.2</v>
      </c>
      <c r="K58" s="6">
        <v>25</v>
      </c>
      <c r="L58" s="6">
        <f t="shared" si="2"/>
        <v>2732.2</v>
      </c>
    </row>
    <row r="59" spans="1:12">
      <c r="A59" s="4">
        <v>56</v>
      </c>
      <c r="B59" s="4" t="s">
        <v>5</v>
      </c>
      <c r="C59" s="4" t="s">
        <v>207</v>
      </c>
      <c r="D59" s="8" t="s">
        <v>217</v>
      </c>
      <c r="E59" s="4" t="s">
        <v>212</v>
      </c>
      <c r="F59" s="4" t="s">
        <v>107</v>
      </c>
      <c r="G59" s="4">
        <v>3</v>
      </c>
      <c r="H59" s="6">
        <f>VLOOKUP(E59,'[1]IPCA LABORATORIES LTD'!$C$7:$D$32,2,FALSE)</f>
        <v>61</v>
      </c>
      <c r="I59" s="6">
        <f t="shared" si="0"/>
        <v>6</v>
      </c>
      <c r="J59" s="6">
        <f t="shared" si="1"/>
        <v>36.6</v>
      </c>
      <c r="K59" s="6">
        <v>25</v>
      </c>
      <c r="L59" s="6">
        <f t="shared" si="2"/>
        <v>250.6</v>
      </c>
    </row>
    <row r="60" spans="1:12">
      <c r="A60" s="4">
        <v>57</v>
      </c>
      <c r="B60" s="4" t="s">
        <v>44</v>
      </c>
      <c r="C60" s="4" t="s">
        <v>151</v>
      </c>
      <c r="D60" s="8" t="s">
        <v>217</v>
      </c>
      <c r="E60" s="4" t="s">
        <v>209</v>
      </c>
      <c r="F60" s="4" t="s">
        <v>45</v>
      </c>
      <c r="G60" s="4">
        <v>8</v>
      </c>
      <c r="H60" s="6">
        <f>VLOOKUP(E60,'[1]IPCA LABORATORIES LTD'!$C$7:$D$32,2,FALSE)</f>
        <v>21.4</v>
      </c>
      <c r="I60" s="6">
        <f t="shared" si="0"/>
        <v>16</v>
      </c>
      <c r="J60" s="6">
        <f t="shared" si="1"/>
        <v>34.24</v>
      </c>
      <c r="K60" s="6">
        <v>25</v>
      </c>
      <c r="L60" s="6">
        <f t="shared" si="2"/>
        <v>246.44</v>
      </c>
    </row>
    <row r="61" spans="1:12">
      <c r="A61" s="4">
        <v>58</v>
      </c>
      <c r="B61" s="4" t="s">
        <v>44</v>
      </c>
      <c r="C61" s="4" t="s">
        <v>152</v>
      </c>
      <c r="D61" s="8" t="s">
        <v>217</v>
      </c>
      <c r="E61" s="4" t="s">
        <v>208</v>
      </c>
      <c r="F61" s="4" t="s">
        <v>46</v>
      </c>
      <c r="G61" s="4">
        <v>3</v>
      </c>
      <c r="H61" s="6">
        <f>VLOOKUP(E61,'[1]IPCA LABORATORIES LTD'!$C$7:$D$32,2,FALSE)</f>
        <v>21.4</v>
      </c>
      <c r="I61" s="6">
        <f t="shared" si="0"/>
        <v>6</v>
      </c>
      <c r="J61" s="6">
        <f t="shared" si="1"/>
        <v>12.839999999999998</v>
      </c>
      <c r="K61" s="6">
        <v>25</v>
      </c>
      <c r="L61" s="6">
        <f t="shared" si="2"/>
        <v>108.03999999999999</v>
      </c>
    </row>
    <row r="62" spans="1:12">
      <c r="A62" s="4">
        <v>59</v>
      </c>
      <c r="B62" s="4" t="s">
        <v>41</v>
      </c>
      <c r="C62" s="4" t="s">
        <v>150</v>
      </c>
      <c r="D62" s="8" t="s">
        <v>217</v>
      </c>
      <c r="E62" s="4" t="s">
        <v>209</v>
      </c>
      <c r="F62" s="4" t="s">
        <v>43</v>
      </c>
      <c r="G62" s="4">
        <v>3</v>
      </c>
      <c r="H62" s="6">
        <f>VLOOKUP(E62,'[1]IPCA LABORATORIES LTD'!$C$7:$D$32,2,FALSE)</f>
        <v>21.4</v>
      </c>
      <c r="I62" s="6">
        <f t="shared" si="0"/>
        <v>6</v>
      </c>
      <c r="J62" s="6">
        <f t="shared" si="1"/>
        <v>12.839999999999998</v>
      </c>
      <c r="K62" s="6">
        <v>25</v>
      </c>
      <c r="L62" s="6">
        <f t="shared" si="2"/>
        <v>108.03999999999999</v>
      </c>
    </row>
    <row r="63" spans="1:12">
      <c r="A63" s="4">
        <v>60</v>
      </c>
      <c r="B63" s="4" t="s">
        <v>41</v>
      </c>
      <c r="C63" s="4" t="s">
        <v>155</v>
      </c>
      <c r="D63" s="8" t="s">
        <v>217</v>
      </c>
      <c r="E63" s="4" t="s">
        <v>209</v>
      </c>
      <c r="F63" s="4" t="s">
        <v>42</v>
      </c>
      <c r="G63" s="4">
        <v>15</v>
      </c>
      <c r="H63" s="6">
        <f>VLOOKUP(E63,'[1]IPCA LABORATORIES LTD'!$C$7:$D$32,2,FALSE)</f>
        <v>21.4</v>
      </c>
      <c r="I63" s="6">
        <f t="shared" si="0"/>
        <v>30</v>
      </c>
      <c r="J63" s="6">
        <f t="shared" si="1"/>
        <v>64.2</v>
      </c>
      <c r="K63" s="6">
        <v>25</v>
      </c>
      <c r="L63" s="6">
        <f t="shared" si="2"/>
        <v>440.2</v>
      </c>
    </row>
    <row r="64" spans="1:12">
      <c r="A64" s="4">
        <v>61</v>
      </c>
      <c r="B64" s="4" t="s">
        <v>41</v>
      </c>
      <c r="C64" s="4" t="s">
        <v>159</v>
      </c>
      <c r="D64" s="8" t="s">
        <v>217</v>
      </c>
      <c r="E64" s="4" t="s">
        <v>212</v>
      </c>
      <c r="F64" s="4" t="s">
        <v>53</v>
      </c>
      <c r="G64" s="4">
        <v>5</v>
      </c>
      <c r="H64" s="6">
        <f>VLOOKUP(E64,'[1]IPCA LABORATORIES LTD'!$C$7:$D$32,2,FALSE)</f>
        <v>61</v>
      </c>
      <c r="I64" s="6">
        <f t="shared" si="0"/>
        <v>10</v>
      </c>
      <c r="J64" s="6">
        <f t="shared" si="1"/>
        <v>61</v>
      </c>
      <c r="K64" s="6">
        <v>25</v>
      </c>
      <c r="L64" s="6">
        <f t="shared" si="2"/>
        <v>401</v>
      </c>
    </row>
    <row r="65" spans="1:12">
      <c r="A65" s="4">
        <v>62</v>
      </c>
      <c r="B65" s="4" t="s">
        <v>35</v>
      </c>
      <c r="C65" s="4" t="s">
        <v>147</v>
      </c>
      <c r="D65" s="8" t="s">
        <v>217</v>
      </c>
      <c r="E65" s="4" t="s">
        <v>208</v>
      </c>
      <c r="F65" s="4" t="s">
        <v>39</v>
      </c>
      <c r="G65" s="4">
        <v>12</v>
      </c>
      <c r="H65" s="6">
        <f>VLOOKUP(E65,'[1]IPCA LABORATORIES LTD'!$C$7:$D$32,2,FALSE)</f>
        <v>21.4</v>
      </c>
      <c r="I65" s="6">
        <f t="shared" si="0"/>
        <v>24</v>
      </c>
      <c r="J65" s="6">
        <f t="shared" si="1"/>
        <v>51.359999999999992</v>
      </c>
      <c r="K65" s="6">
        <v>25</v>
      </c>
      <c r="L65" s="6">
        <f t="shared" si="2"/>
        <v>357.15999999999997</v>
      </c>
    </row>
    <row r="66" spans="1:12">
      <c r="A66" s="4">
        <v>63</v>
      </c>
      <c r="B66" s="4" t="s">
        <v>35</v>
      </c>
      <c r="C66" s="4" t="s">
        <v>148</v>
      </c>
      <c r="D66" s="8" t="s">
        <v>217</v>
      </c>
      <c r="E66" s="4" t="s">
        <v>208</v>
      </c>
      <c r="F66" s="4" t="s">
        <v>36</v>
      </c>
      <c r="G66" s="4">
        <v>5</v>
      </c>
      <c r="H66" s="6">
        <f>VLOOKUP(E66,'[1]IPCA LABORATORIES LTD'!$C$7:$D$32,2,FALSE)</f>
        <v>21.4</v>
      </c>
      <c r="I66" s="6">
        <f t="shared" si="0"/>
        <v>10</v>
      </c>
      <c r="J66" s="6">
        <f t="shared" si="1"/>
        <v>21.4</v>
      </c>
      <c r="K66" s="6">
        <v>25</v>
      </c>
      <c r="L66" s="6">
        <f t="shared" si="2"/>
        <v>163.4</v>
      </c>
    </row>
    <row r="67" spans="1:12">
      <c r="A67" s="4">
        <v>64</v>
      </c>
      <c r="B67" s="4" t="s">
        <v>35</v>
      </c>
      <c r="C67" s="4" t="s">
        <v>149</v>
      </c>
      <c r="D67" s="8" t="s">
        <v>217</v>
      </c>
      <c r="E67" s="4" t="s">
        <v>208</v>
      </c>
      <c r="F67" s="4" t="s">
        <v>37</v>
      </c>
      <c r="G67" s="4">
        <v>1</v>
      </c>
      <c r="H67" s="6">
        <f>VLOOKUP(E67,'[1]IPCA LABORATORIES LTD'!$C$7:$D$32,2,FALSE)</f>
        <v>21.4</v>
      </c>
      <c r="I67" s="6">
        <f t="shared" si="0"/>
        <v>2</v>
      </c>
      <c r="J67" s="6">
        <f t="shared" si="1"/>
        <v>4.28</v>
      </c>
      <c r="K67" s="6">
        <v>25</v>
      </c>
      <c r="L67" s="6">
        <f t="shared" si="2"/>
        <v>52.68</v>
      </c>
    </row>
    <row r="68" spans="1:12">
      <c r="A68" s="4">
        <v>65</v>
      </c>
      <c r="B68" s="4" t="s">
        <v>35</v>
      </c>
      <c r="C68" s="4" t="s">
        <v>153</v>
      </c>
      <c r="D68" s="8" t="s">
        <v>217</v>
      </c>
      <c r="E68" s="4" t="s">
        <v>209</v>
      </c>
      <c r="F68" s="4" t="s">
        <v>40</v>
      </c>
      <c r="G68" s="4">
        <v>13</v>
      </c>
      <c r="H68" s="6">
        <f>VLOOKUP(E68,'[1]IPCA LABORATORIES LTD'!$C$7:$D$32,2,FALSE)</f>
        <v>21.4</v>
      </c>
      <c r="I68" s="6">
        <f t="shared" si="0"/>
        <v>26</v>
      </c>
      <c r="J68" s="6">
        <f t="shared" si="1"/>
        <v>55.64</v>
      </c>
      <c r="K68" s="6">
        <v>25</v>
      </c>
      <c r="L68" s="6">
        <f t="shared" si="2"/>
        <v>384.84</v>
      </c>
    </row>
    <row r="69" spans="1:12">
      <c r="A69" s="4">
        <v>66</v>
      </c>
      <c r="B69" s="4" t="s">
        <v>35</v>
      </c>
      <c r="C69" s="4" t="s">
        <v>154</v>
      </c>
      <c r="D69" s="8" t="s">
        <v>217</v>
      </c>
      <c r="E69" s="4" t="s">
        <v>209</v>
      </c>
      <c r="F69" s="4" t="s">
        <v>48</v>
      </c>
      <c r="G69" s="4">
        <v>5</v>
      </c>
      <c r="H69" s="6">
        <f>VLOOKUP(E69,'[1]IPCA LABORATORIES LTD'!$C$7:$D$32,2,FALSE)</f>
        <v>21.4</v>
      </c>
      <c r="I69" s="6">
        <f t="shared" ref="I69:I89" si="3">G69*2</f>
        <v>10</v>
      </c>
      <c r="J69" s="6">
        <f t="shared" ref="J69:J89" si="4">G69*H69*20/100</f>
        <v>21.4</v>
      </c>
      <c r="K69" s="6">
        <v>25</v>
      </c>
      <c r="L69" s="6">
        <f t="shared" ref="L69:L89" si="5">G69*H69+I69+J69+K69</f>
        <v>163.4</v>
      </c>
    </row>
    <row r="70" spans="1:12">
      <c r="A70" s="4">
        <v>67</v>
      </c>
      <c r="B70" s="4" t="s">
        <v>35</v>
      </c>
      <c r="C70" s="4" t="s">
        <v>156</v>
      </c>
      <c r="D70" s="8" t="s">
        <v>217</v>
      </c>
      <c r="E70" s="4" t="s">
        <v>209</v>
      </c>
      <c r="F70" s="4" t="s">
        <v>49</v>
      </c>
      <c r="G70" s="4">
        <v>10</v>
      </c>
      <c r="H70" s="6">
        <f>VLOOKUP(E70,'[1]IPCA LABORATORIES LTD'!$C$7:$D$32,2,FALSE)</f>
        <v>21.4</v>
      </c>
      <c r="I70" s="6">
        <f t="shared" si="3"/>
        <v>20</v>
      </c>
      <c r="J70" s="6">
        <f t="shared" si="4"/>
        <v>42.8</v>
      </c>
      <c r="K70" s="6">
        <v>25</v>
      </c>
      <c r="L70" s="6">
        <f t="shared" si="5"/>
        <v>301.8</v>
      </c>
    </row>
    <row r="71" spans="1:12">
      <c r="A71" s="4">
        <v>68</v>
      </c>
      <c r="B71" s="4" t="s">
        <v>35</v>
      </c>
      <c r="C71" s="4" t="s">
        <v>157</v>
      </c>
      <c r="D71" s="8" t="s">
        <v>217</v>
      </c>
      <c r="E71" s="4" t="s">
        <v>208</v>
      </c>
      <c r="F71" s="4" t="s">
        <v>47</v>
      </c>
      <c r="G71" s="4">
        <v>13</v>
      </c>
      <c r="H71" s="6">
        <f>VLOOKUP(E71,'[1]IPCA LABORATORIES LTD'!$C$7:$D$32,2,FALSE)</f>
        <v>21.4</v>
      </c>
      <c r="I71" s="6">
        <f t="shared" si="3"/>
        <v>26</v>
      </c>
      <c r="J71" s="6">
        <f t="shared" si="4"/>
        <v>55.64</v>
      </c>
      <c r="K71" s="6">
        <v>25</v>
      </c>
      <c r="L71" s="6">
        <f t="shared" si="5"/>
        <v>384.84</v>
      </c>
    </row>
    <row r="72" spans="1:12">
      <c r="A72" s="4">
        <v>69</v>
      </c>
      <c r="B72" s="4" t="s">
        <v>35</v>
      </c>
      <c r="C72" s="4" t="s">
        <v>172</v>
      </c>
      <c r="D72" s="8" t="s">
        <v>217</v>
      </c>
      <c r="E72" s="4" t="s">
        <v>214</v>
      </c>
      <c r="F72" s="4" t="s">
        <v>68</v>
      </c>
      <c r="G72" s="4">
        <v>9</v>
      </c>
      <c r="H72" s="6">
        <f>VLOOKUP(E72,'[1]IPCA LABORATORIES LTD'!$C$7:$D$32,2,FALSE)</f>
        <v>26.8</v>
      </c>
      <c r="I72" s="6">
        <f t="shared" si="3"/>
        <v>18</v>
      </c>
      <c r="J72" s="6">
        <f t="shared" si="4"/>
        <v>48.24</v>
      </c>
      <c r="K72" s="6">
        <v>25</v>
      </c>
      <c r="L72" s="6">
        <f t="shared" si="5"/>
        <v>332.44000000000005</v>
      </c>
    </row>
    <row r="73" spans="1:12">
      <c r="A73" s="4">
        <v>70</v>
      </c>
      <c r="B73" s="4" t="s">
        <v>78</v>
      </c>
      <c r="C73" s="4" t="s">
        <v>180</v>
      </c>
      <c r="D73" s="8" t="s">
        <v>217</v>
      </c>
      <c r="E73" s="4" t="s">
        <v>208</v>
      </c>
      <c r="F73" s="4" t="s">
        <v>79</v>
      </c>
      <c r="G73" s="4">
        <v>6</v>
      </c>
      <c r="H73" s="6">
        <f>VLOOKUP(E73,'[1]IPCA LABORATORIES LTD'!$C$7:$D$32,2,FALSE)</f>
        <v>21.4</v>
      </c>
      <c r="I73" s="6">
        <f t="shared" si="3"/>
        <v>12</v>
      </c>
      <c r="J73" s="6">
        <f t="shared" si="4"/>
        <v>25.679999999999996</v>
      </c>
      <c r="K73" s="6">
        <v>25</v>
      </c>
      <c r="L73" s="6">
        <f t="shared" si="5"/>
        <v>191.07999999999998</v>
      </c>
    </row>
    <row r="74" spans="1:12">
      <c r="A74" s="4">
        <v>71</v>
      </c>
      <c r="B74" s="4" t="s">
        <v>78</v>
      </c>
      <c r="C74" s="4" t="s">
        <v>181</v>
      </c>
      <c r="D74" s="8" t="s">
        <v>217</v>
      </c>
      <c r="E74" s="4" t="s">
        <v>209</v>
      </c>
      <c r="F74" s="4" t="s">
        <v>81</v>
      </c>
      <c r="G74" s="4">
        <v>27</v>
      </c>
      <c r="H74" s="6">
        <f>VLOOKUP(E74,'[1]IPCA LABORATORIES LTD'!$C$7:$D$32,2,FALSE)</f>
        <v>21.4</v>
      </c>
      <c r="I74" s="6">
        <f t="shared" si="3"/>
        <v>54</v>
      </c>
      <c r="J74" s="6">
        <f t="shared" si="4"/>
        <v>115.56</v>
      </c>
      <c r="K74" s="6">
        <v>25</v>
      </c>
      <c r="L74" s="6">
        <f t="shared" si="5"/>
        <v>772.3599999999999</v>
      </c>
    </row>
    <row r="75" spans="1:12">
      <c r="A75" s="4">
        <v>72</v>
      </c>
      <c r="B75" s="4" t="s">
        <v>78</v>
      </c>
      <c r="C75" s="4" t="s">
        <v>183</v>
      </c>
      <c r="D75" s="8" t="s">
        <v>217</v>
      </c>
      <c r="E75" s="4" t="s">
        <v>209</v>
      </c>
      <c r="F75" s="4" t="s">
        <v>80</v>
      </c>
      <c r="G75" s="4">
        <v>5</v>
      </c>
      <c r="H75" s="6">
        <f>VLOOKUP(E75,'[1]IPCA LABORATORIES LTD'!$C$7:$D$32,2,FALSE)</f>
        <v>21.4</v>
      </c>
      <c r="I75" s="6">
        <f t="shared" si="3"/>
        <v>10</v>
      </c>
      <c r="J75" s="6">
        <f t="shared" si="4"/>
        <v>21.4</v>
      </c>
      <c r="K75" s="6">
        <v>25</v>
      </c>
      <c r="L75" s="6">
        <f t="shared" si="5"/>
        <v>163.4</v>
      </c>
    </row>
    <row r="76" spans="1:12">
      <c r="A76" s="4">
        <v>73</v>
      </c>
      <c r="B76" s="4" t="s">
        <v>7</v>
      </c>
      <c r="C76" s="4" t="s">
        <v>124</v>
      </c>
      <c r="D76" s="8" t="s">
        <v>217</v>
      </c>
      <c r="E76" s="4" t="s">
        <v>210</v>
      </c>
      <c r="F76" s="4" t="s">
        <v>8</v>
      </c>
      <c r="G76" s="4">
        <v>11</v>
      </c>
      <c r="H76" s="6">
        <f>VLOOKUP(E76,'[1]IPCA LABORATORIES LTD'!$C$7:$D$32,2,FALSE)</f>
        <v>21.4</v>
      </c>
      <c r="I76" s="6">
        <f t="shared" si="3"/>
        <v>22</v>
      </c>
      <c r="J76" s="6">
        <f t="shared" si="4"/>
        <v>47.08</v>
      </c>
      <c r="K76" s="6">
        <v>25</v>
      </c>
      <c r="L76" s="6">
        <f t="shared" si="5"/>
        <v>329.47999999999996</v>
      </c>
    </row>
    <row r="77" spans="1:12">
      <c r="A77" s="4">
        <v>74</v>
      </c>
      <c r="B77" s="4" t="s">
        <v>7</v>
      </c>
      <c r="C77" s="4" t="s">
        <v>178</v>
      </c>
      <c r="D77" s="8" t="s">
        <v>217</v>
      </c>
      <c r="E77" s="4" t="s">
        <v>214</v>
      </c>
      <c r="F77" s="4" t="s">
        <v>77</v>
      </c>
      <c r="G77" s="4">
        <v>7</v>
      </c>
      <c r="H77" s="6">
        <f>VLOOKUP(E77,'[1]IPCA LABORATORIES LTD'!$C$7:$D$32,2,FALSE)</f>
        <v>26.8</v>
      </c>
      <c r="I77" s="6">
        <f t="shared" si="3"/>
        <v>14</v>
      </c>
      <c r="J77" s="6">
        <f t="shared" si="4"/>
        <v>37.520000000000003</v>
      </c>
      <c r="K77" s="6">
        <v>25</v>
      </c>
      <c r="L77" s="6">
        <f t="shared" si="5"/>
        <v>264.12</v>
      </c>
    </row>
    <row r="78" spans="1:12">
      <c r="A78" s="4">
        <v>75</v>
      </c>
      <c r="B78" s="4" t="s">
        <v>7</v>
      </c>
      <c r="C78" s="4" t="s">
        <v>179</v>
      </c>
      <c r="D78" s="8" t="s">
        <v>217</v>
      </c>
      <c r="E78" s="4" t="s">
        <v>212</v>
      </c>
      <c r="F78" s="4" t="s">
        <v>76</v>
      </c>
      <c r="G78" s="4">
        <v>9</v>
      </c>
      <c r="H78" s="6">
        <f>VLOOKUP(E78,'[1]IPCA LABORATORIES LTD'!$C$7:$D$32,2,FALSE)</f>
        <v>61</v>
      </c>
      <c r="I78" s="6">
        <f t="shared" si="3"/>
        <v>18</v>
      </c>
      <c r="J78" s="6">
        <f t="shared" si="4"/>
        <v>109.8</v>
      </c>
      <c r="K78" s="6">
        <v>25</v>
      </c>
      <c r="L78" s="6">
        <f t="shared" si="5"/>
        <v>701.8</v>
      </c>
    </row>
    <row r="79" spans="1:12">
      <c r="A79" s="4">
        <v>76</v>
      </c>
      <c r="B79" s="4" t="s">
        <v>7</v>
      </c>
      <c r="C79" s="4" t="s">
        <v>182</v>
      </c>
      <c r="D79" s="8" t="s">
        <v>217</v>
      </c>
      <c r="E79" s="4" t="s">
        <v>212</v>
      </c>
      <c r="F79" s="4" t="s">
        <v>74</v>
      </c>
      <c r="G79" s="4">
        <v>9</v>
      </c>
      <c r="H79" s="6">
        <f>VLOOKUP(E79,'[1]IPCA LABORATORIES LTD'!$C$7:$D$32,2,FALSE)</f>
        <v>61</v>
      </c>
      <c r="I79" s="6">
        <f t="shared" si="3"/>
        <v>18</v>
      </c>
      <c r="J79" s="6">
        <f t="shared" si="4"/>
        <v>109.8</v>
      </c>
      <c r="K79" s="6">
        <v>25</v>
      </c>
      <c r="L79" s="6">
        <f t="shared" si="5"/>
        <v>701.8</v>
      </c>
    </row>
    <row r="80" spans="1:12">
      <c r="A80" s="4">
        <v>77</v>
      </c>
      <c r="B80" s="4" t="s">
        <v>7</v>
      </c>
      <c r="C80" s="4" t="s">
        <v>184</v>
      </c>
      <c r="D80" s="8" t="s">
        <v>217</v>
      </c>
      <c r="E80" s="4" t="s">
        <v>208</v>
      </c>
      <c r="F80" s="4" t="s">
        <v>82</v>
      </c>
      <c r="G80" s="4">
        <v>22</v>
      </c>
      <c r="H80" s="6">
        <f>VLOOKUP(E80,'[1]IPCA LABORATORIES LTD'!$C$7:$D$32,2,FALSE)</f>
        <v>21.4</v>
      </c>
      <c r="I80" s="6">
        <f t="shared" si="3"/>
        <v>44</v>
      </c>
      <c r="J80" s="6">
        <f t="shared" si="4"/>
        <v>94.16</v>
      </c>
      <c r="K80" s="6">
        <v>25</v>
      </c>
      <c r="L80" s="6">
        <f t="shared" si="5"/>
        <v>633.95999999999992</v>
      </c>
    </row>
    <row r="81" spans="1:12">
      <c r="A81" s="4">
        <v>78</v>
      </c>
      <c r="B81" s="4" t="s">
        <v>7</v>
      </c>
      <c r="C81" s="4" t="s">
        <v>191</v>
      </c>
      <c r="D81" s="8" t="s">
        <v>217</v>
      </c>
      <c r="E81" s="4" t="s">
        <v>209</v>
      </c>
      <c r="F81" s="4" t="s">
        <v>75</v>
      </c>
      <c r="G81" s="4">
        <v>13</v>
      </c>
      <c r="H81" s="6">
        <f>VLOOKUP(E81,'[1]IPCA LABORATORIES LTD'!$C$7:$D$32,2,FALSE)</f>
        <v>21.4</v>
      </c>
      <c r="I81" s="6">
        <f t="shared" si="3"/>
        <v>26</v>
      </c>
      <c r="J81" s="6">
        <f t="shared" si="4"/>
        <v>55.64</v>
      </c>
      <c r="K81" s="6">
        <v>25</v>
      </c>
      <c r="L81" s="6">
        <f t="shared" si="5"/>
        <v>384.84</v>
      </c>
    </row>
    <row r="82" spans="1:12">
      <c r="A82" s="4">
        <v>79</v>
      </c>
      <c r="B82" s="4" t="s">
        <v>33</v>
      </c>
      <c r="C82" s="4" t="s">
        <v>144</v>
      </c>
      <c r="D82" s="8" t="s">
        <v>217</v>
      </c>
      <c r="E82" s="4" t="s">
        <v>209</v>
      </c>
      <c r="F82" s="4" t="s">
        <v>38</v>
      </c>
      <c r="G82" s="4">
        <v>4</v>
      </c>
      <c r="H82" s="6">
        <f>VLOOKUP(E82,'[1]IPCA LABORATORIES LTD'!$C$7:$D$32,2,FALSE)</f>
        <v>21.4</v>
      </c>
      <c r="I82" s="6">
        <f t="shared" si="3"/>
        <v>8</v>
      </c>
      <c r="J82" s="6">
        <f t="shared" si="4"/>
        <v>17.12</v>
      </c>
      <c r="K82" s="6">
        <v>25</v>
      </c>
      <c r="L82" s="6">
        <f t="shared" si="5"/>
        <v>135.72</v>
      </c>
    </row>
    <row r="83" spans="1:12">
      <c r="A83" s="4">
        <v>80</v>
      </c>
      <c r="B83" s="4" t="s">
        <v>33</v>
      </c>
      <c r="C83" s="4" t="s">
        <v>145</v>
      </c>
      <c r="D83" s="8" t="s">
        <v>217</v>
      </c>
      <c r="E83" s="4" t="s">
        <v>209</v>
      </c>
      <c r="F83" s="4" t="s">
        <v>34</v>
      </c>
      <c r="G83" s="4">
        <v>5</v>
      </c>
      <c r="H83" s="6">
        <f>VLOOKUP(E83,'[1]IPCA LABORATORIES LTD'!$C$7:$D$32,2,FALSE)</f>
        <v>21.4</v>
      </c>
      <c r="I83" s="6">
        <f t="shared" si="3"/>
        <v>10</v>
      </c>
      <c r="J83" s="6">
        <f t="shared" si="4"/>
        <v>21.4</v>
      </c>
      <c r="K83" s="6">
        <v>25</v>
      </c>
      <c r="L83" s="6">
        <f t="shared" si="5"/>
        <v>163.4</v>
      </c>
    </row>
    <row r="84" spans="1:12">
      <c r="A84" s="4">
        <v>81</v>
      </c>
      <c r="B84" s="4" t="s">
        <v>33</v>
      </c>
      <c r="C84" s="4" t="s">
        <v>160</v>
      </c>
      <c r="D84" s="8" t="s">
        <v>217</v>
      </c>
      <c r="E84" s="4" t="s">
        <v>211</v>
      </c>
      <c r="F84" s="4" t="s">
        <v>52</v>
      </c>
      <c r="G84" s="4">
        <v>5</v>
      </c>
      <c r="H84" s="6">
        <v>21.4</v>
      </c>
      <c r="I84" s="6">
        <f t="shared" si="3"/>
        <v>10</v>
      </c>
      <c r="J84" s="6">
        <f t="shared" si="4"/>
        <v>21.4</v>
      </c>
      <c r="K84" s="6">
        <v>25</v>
      </c>
      <c r="L84" s="6">
        <f t="shared" si="5"/>
        <v>163.4</v>
      </c>
    </row>
    <row r="85" spans="1:12">
      <c r="A85" s="4">
        <v>82</v>
      </c>
      <c r="B85" s="4" t="s">
        <v>33</v>
      </c>
      <c r="C85" s="4" t="s">
        <v>175</v>
      </c>
      <c r="D85" s="8" t="s">
        <v>217</v>
      </c>
      <c r="E85" s="4" t="s">
        <v>213</v>
      </c>
      <c r="F85" s="4" t="s">
        <v>67</v>
      </c>
      <c r="G85" s="4">
        <v>10</v>
      </c>
      <c r="H85" s="6">
        <f>VLOOKUP(E85,'[1]IPCA LABORATORIES LTD'!$C$7:$D$32,2,FALSE)</f>
        <v>65</v>
      </c>
      <c r="I85" s="6">
        <f t="shared" si="3"/>
        <v>20</v>
      </c>
      <c r="J85" s="6">
        <f t="shared" si="4"/>
        <v>130</v>
      </c>
      <c r="K85" s="6">
        <v>25</v>
      </c>
      <c r="L85" s="6">
        <f t="shared" si="5"/>
        <v>825</v>
      </c>
    </row>
    <row r="86" spans="1:12">
      <c r="A86" s="4">
        <v>83</v>
      </c>
      <c r="B86" s="4" t="s">
        <v>15</v>
      </c>
      <c r="C86" s="4" t="s">
        <v>125</v>
      </c>
      <c r="D86" s="8" t="s">
        <v>217</v>
      </c>
      <c r="E86" s="4" t="s">
        <v>210</v>
      </c>
      <c r="F86" s="4" t="s">
        <v>16</v>
      </c>
      <c r="G86" s="4">
        <v>2</v>
      </c>
      <c r="H86" s="6">
        <f>VLOOKUP(E86,'[1]IPCA LABORATORIES LTD'!$C$7:$D$32,2,FALSE)</f>
        <v>21.4</v>
      </c>
      <c r="I86" s="6">
        <f t="shared" si="3"/>
        <v>4</v>
      </c>
      <c r="J86" s="6">
        <f t="shared" si="4"/>
        <v>8.56</v>
      </c>
      <c r="K86" s="6">
        <v>25</v>
      </c>
      <c r="L86" s="6">
        <f t="shared" si="5"/>
        <v>80.36</v>
      </c>
    </row>
    <row r="87" spans="1:12">
      <c r="A87" s="4">
        <v>84</v>
      </c>
      <c r="B87" s="4" t="s">
        <v>15</v>
      </c>
      <c r="C87" s="4" t="s">
        <v>173</v>
      </c>
      <c r="D87" s="8" t="s">
        <v>217</v>
      </c>
      <c r="E87" s="4" t="s">
        <v>208</v>
      </c>
      <c r="F87" s="4" t="s">
        <v>71</v>
      </c>
      <c r="G87" s="4">
        <v>4</v>
      </c>
      <c r="H87" s="6">
        <f>VLOOKUP(E87,'[1]IPCA LABORATORIES LTD'!$C$7:$D$32,2,FALSE)</f>
        <v>21.4</v>
      </c>
      <c r="I87" s="6">
        <f t="shared" si="3"/>
        <v>8</v>
      </c>
      <c r="J87" s="6">
        <f t="shared" si="4"/>
        <v>17.12</v>
      </c>
      <c r="K87" s="6">
        <v>25</v>
      </c>
      <c r="L87" s="6">
        <f t="shared" si="5"/>
        <v>135.72</v>
      </c>
    </row>
    <row r="88" spans="1:12">
      <c r="A88" s="4">
        <v>85</v>
      </c>
      <c r="B88" s="4" t="s">
        <v>15</v>
      </c>
      <c r="C88" s="4" t="s">
        <v>174</v>
      </c>
      <c r="D88" s="8" t="s">
        <v>217</v>
      </c>
      <c r="E88" s="4" t="s">
        <v>208</v>
      </c>
      <c r="F88" s="4" t="s">
        <v>73</v>
      </c>
      <c r="G88" s="4">
        <v>13</v>
      </c>
      <c r="H88" s="6">
        <f>VLOOKUP(E88,'[1]IPCA LABORATORIES LTD'!$C$7:$D$32,2,FALSE)</f>
        <v>21.4</v>
      </c>
      <c r="I88" s="6">
        <f t="shared" si="3"/>
        <v>26</v>
      </c>
      <c r="J88" s="6">
        <f t="shared" si="4"/>
        <v>55.64</v>
      </c>
      <c r="K88" s="6">
        <v>25</v>
      </c>
      <c r="L88" s="6">
        <f t="shared" si="5"/>
        <v>384.84</v>
      </c>
    </row>
    <row r="89" spans="1:12">
      <c r="A89" s="4">
        <v>86</v>
      </c>
      <c r="B89" s="4" t="s">
        <v>15</v>
      </c>
      <c r="C89" s="4" t="s">
        <v>177</v>
      </c>
      <c r="D89" s="8" t="s">
        <v>217</v>
      </c>
      <c r="E89" s="4" t="s">
        <v>213</v>
      </c>
      <c r="F89" s="4" t="s">
        <v>72</v>
      </c>
      <c r="G89" s="4">
        <v>9</v>
      </c>
      <c r="H89" s="6">
        <f>VLOOKUP(E89,'[1]IPCA LABORATORIES LTD'!$C$7:$D$32,2,FALSE)</f>
        <v>65</v>
      </c>
      <c r="I89" s="6">
        <f t="shared" si="3"/>
        <v>18</v>
      </c>
      <c r="J89" s="6">
        <f t="shared" si="4"/>
        <v>117</v>
      </c>
      <c r="K89" s="6">
        <v>25</v>
      </c>
      <c r="L89" s="6">
        <f t="shared" si="5"/>
        <v>745</v>
      </c>
    </row>
    <row r="90" spans="1:12" s="3" customFormat="1">
      <c r="A90" s="9" t="s">
        <v>218</v>
      </c>
      <c r="B90" s="10"/>
      <c r="C90" s="10"/>
      <c r="D90" s="10"/>
      <c r="E90" s="10"/>
      <c r="F90" s="10"/>
      <c r="G90" s="10"/>
      <c r="H90" s="11"/>
      <c r="I90" s="11"/>
      <c r="J90" s="11"/>
      <c r="K90" s="12"/>
      <c r="L90" s="7">
        <f>ROUND(SUM(L4:L89),0)</f>
        <v>35926</v>
      </c>
    </row>
    <row r="91" spans="1:12" s="3" customFormat="1" ht="30" customHeight="1">
      <c r="A91" s="13" t="s">
        <v>108</v>
      </c>
      <c r="B91" s="13"/>
      <c r="C91" s="13"/>
      <c r="D91" s="13"/>
      <c r="E91" s="13"/>
      <c r="F91" s="13"/>
      <c r="G91" s="13"/>
      <c r="H91" s="14"/>
      <c r="I91" s="14"/>
      <c r="J91" s="14"/>
      <c r="K91" s="14"/>
      <c r="L91" s="14"/>
    </row>
    <row r="92" spans="1:12" s="3" customFormat="1" ht="30" customHeight="1">
      <c r="A92" s="13" t="s">
        <v>109</v>
      </c>
      <c r="B92" s="13"/>
      <c r="C92" s="13"/>
      <c r="D92" s="13"/>
      <c r="E92" s="13"/>
      <c r="F92" s="13"/>
      <c r="G92" s="13"/>
      <c r="H92" s="14"/>
      <c r="I92" s="14"/>
      <c r="J92" s="14"/>
      <c r="K92" s="14"/>
      <c r="L92" s="14"/>
    </row>
  </sheetData>
  <sortState ref="B4:L89">
    <sortCondition ref="B3"/>
  </sortState>
  <mergeCells count="7">
    <mergeCell ref="A90:K90"/>
    <mergeCell ref="A91:L91"/>
    <mergeCell ref="A92:L92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35433070866141736" right="0.19685039370078741" top="0.39370078740157483" bottom="0.35433070866141736" header="0.19685039370078741" footer="0.1574803149606299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2024-07-12T07:17:11Z</cp:lastPrinted>
  <dcterms:created xsi:type="dcterms:W3CDTF">2024-07-08T05:28:10Z</dcterms:created>
  <dcterms:modified xsi:type="dcterms:W3CDTF">2024-07-12T07:29:23Z</dcterms:modified>
</cp:coreProperties>
</file>