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O26" i="1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4"/>
  <c r="L4"/>
</calcChain>
</file>

<file path=xl/sharedStrings.xml><?xml version="1.0" encoding="utf-8"?>
<sst xmlns="http://schemas.openxmlformats.org/spreadsheetml/2006/main" count="108" uniqueCount="87">
  <si>
    <t>INVOICE
PRAGATI LOGISTICS,SAMANTA SAHI KHUNTIA LANE,8984191006
GST No:21AGHPB9356M1Z9</t>
  </si>
  <si>
    <t>BHAWANI LIGHT HOUSE
Address: PITHA PUR,DOLMUNDAI-753001 ODISHA,8249565923
GST No:21AHQPD8653F1ZD
C &amp; F Name:</t>
  </si>
  <si>
    <t>S</t>
  </si>
  <si>
    <t>M</t>
  </si>
  <si>
    <t>B</t>
  </si>
  <si>
    <t>Ham</t>
  </si>
  <si>
    <t>DD</t>
  </si>
  <si>
    <t>Lr</t>
  </si>
  <si>
    <t>Amount</t>
  </si>
  <si>
    <t>03/5/2024</t>
  </si>
  <si>
    <t>57</t>
  </si>
  <si>
    <t>CUTTACK-BHADRAK</t>
  </si>
  <si>
    <t>24/5/2024</t>
  </si>
  <si>
    <t>88</t>
  </si>
  <si>
    <t>CUTTACK-ANGUL</t>
  </si>
  <si>
    <t>17/5/2024</t>
  </si>
  <si>
    <t>42</t>
  </si>
  <si>
    <t>CUTTACK-ANANDAPUR</t>
  </si>
  <si>
    <t>78</t>
  </si>
  <si>
    <t>CUTTACK-KENDRAPARA</t>
  </si>
  <si>
    <t>14/5/2024</t>
  </si>
  <si>
    <t>35</t>
  </si>
  <si>
    <t>CUTTACK-PURI</t>
  </si>
  <si>
    <t>27/5/2024</t>
  </si>
  <si>
    <t>94</t>
  </si>
  <si>
    <t>CUTTACK-KARANJIA</t>
  </si>
  <si>
    <t>50</t>
  </si>
  <si>
    <t>CUTTACK-BALUGAON</t>
  </si>
  <si>
    <t>25/5/2024</t>
  </si>
  <si>
    <t>89</t>
  </si>
  <si>
    <t>CUTTACK-PARADEEP</t>
  </si>
  <si>
    <t>47</t>
  </si>
  <si>
    <t>CUTTACK-DEOGARH</t>
  </si>
  <si>
    <t>11/5/2024</t>
  </si>
  <si>
    <t>33</t>
  </si>
  <si>
    <t>CUTTACK-ODAGAON</t>
  </si>
  <si>
    <t>69</t>
  </si>
  <si>
    <t>CUTTACK-PATTAMUNDAI</t>
  </si>
  <si>
    <t>08/5/2024</t>
  </si>
  <si>
    <t>30</t>
  </si>
  <si>
    <t>31/5/2024</t>
  </si>
  <si>
    <t>108</t>
  </si>
  <si>
    <t>CUTTACK-SAMBALPUR</t>
  </si>
  <si>
    <t>29/5/2024</t>
  </si>
  <si>
    <t>54</t>
  </si>
  <si>
    <t>21/5/2024</t>
  </si>
  <si>
    <t>82</t>
  </si>
  <si>
    <t>34</t>
  </si>
  <si>
    <t>CUTTACK-TURUMUNGA</t>
  </si>
  <si>
    <t>60</t>
  </si>
  <si>
    <t>CUTTACK-JHARSUGUDA</t>
  </si>
  <si>
    <t>30/5/2024</t>
  </si>
  <si>
    <t>58</t>
  </si>
  <si>
    <t>53</t>
  </si>
  <si>
    <t>49</t>
  </si>
  <si>
    <t>CUTTACK-JODA</t>
  </si>
  <si>
    <t>29</t>
  </si>
  <si>
    <t>Kindly, verify &amp; confirm within 7 days, else GST will be filed by 20th May, 2024. 
GST to be paid by Consignor under Reverse Charge Mechanism(RCM) as per GST.</t>
  </si>
  <si>
    <t>Thanking you for your business.
PRAGATI LOGISTICS</t>
  </si>
  <si>
    <t>SL</t>
  </si>
  <si>
    <t>DATE</t>
  </si>
  <si>
    <t>LR NO</t>
  </si>
  <si>
    <t>INV NO</t>
  </si>
  <si>
    <t>ROUTE</t>
  </si>
  <si>
    <t>PL/MA/01765</t>
  </si>
  <si>
    <t>PL/MA/02743</t>
  </si>
  <si>
    <t>PL/DO/03241</t>
  </si>
  <si>
    <t>PL/DO/03227</t>
  </si>
  <si>
    <t>PL/DO/02959</t>
  </si>
  <si>
    <t>PL/MA/02830</t>
  </si>
  <si>
    <t>PL/DO/03882</t>
  </si>
  <si>
    <t>PL/DO/03816</t>
  </si>
  <si>
    <t>PL/MA/02744</t>
  </si>
  <si>
    <t>PL/DO/02855</t>
  </si>
  <si>
    <t>PL/DO/02865</t>
  </si>
  <si>
    <t>PL/DO/02620</t>
  </si>
  <si>
    <t>PL/MA/03106</t>
  </si>
  <si>
    <t>PL/MA/02928</t>
  </si>
  <si>
    <t>PL/MA/01772</t>
  </si>
  <si>
    <t>PL/DO/03465</t>
  </si>
  <si>
    <t>PL/MA/02170</t>
  </si>
  <si>
    <t>PL/MA/01803</t>
  </si>
  <si>
    <t>PL/MA/03025</t>
  </si>
  <si>
    <t>PL/MA/02933</t>
  </si>
  <si>
    <t>PL/MA/02811</t>
  </si>
  <si>
    <t>PL/MA/02023</t>
  </si>
  <si>
    <t xml:space="preserve">Bill Date:05/31/2024
Bill #:Inv-7238/24-25
Total Amount:12335.00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</si>
</sst>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228600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8766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8"/>
  <sheetViews>
    <sheetView tabSelected="1" workbookViewId="0">
      <selection activeCell="Q7" sqref="Q7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5.85546875" style="1" customWidth="1"/>
    <col min="5" max="5" width="23.42578125" style="1" bestFit="1" customWidth="1"/>
    <col min="6" max="6" width="4.140625" style="1" customWidth="1"/>
    <col min="7" max="8" width="4.85546875" style="1" customWidth="1"/>
    <col min="9" max="9" width="6.5703125" style="1" customWidth="1"/>
    <col min="10" max="10" width="5.7109375" style="1" customWidth="1"/>
    <col min="11" max="11" width="6.5703125" style="1" customWidth="1"/>
    <col min="12" max="15" width="9" style="2" customWidth="1"/>
    <col min="16" max="16" width="9.140625" style="1" customWidth="1"/>
    <col min="17" max="16384" width="9.140625" style="1"/>
  </cols>
  <sheetData>
    <row r="1" spans="1:15" ht="90" customHeight="1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3" t="s">
        <v>0</v>
      </c>
      <c r="M1" s="13"/>
      <c r="N1" s="13"/>
      <c r="O1" s="13"/>
    </row>
    <row r="2" spans="1:15" ht="90" customHeight="1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3" t="s">
        <v>86</v>
      </c>
      <c r="M2" s="13"/>
      <c r="N2" s="13"/>
      <c r="O2" s="13"/>
    </row>
    <row r="3" spans="1:15" s="11" customFormat="1" ht="28.5" customHeight="1">
      <c r="A3" s="5" t="s">
        <v>59</v>
      </c>
      <c r="B3" s="5" t="s">
        <v>60</v>
      </c>
      <c r="C3" s="5" t="s">
        <v>61</v>
      </c>
      <c r="D3" s="5" t="s">
        <v>62</v>
      </c>
      <c r="E3" s="5" t="s">
        <v>63</v>
      </c>
      <c r="F3" s="5" t="s">
        <v>2</v>
      </c>
      <c r="G3" s="5" t="s">
        <v>3</v>
      </c>
      <c r="H3" s="5" t="s">
        <v>4</v>
      </c>
      <c r="I3" s="5" t="s">
        <v>2</v>
      </c>
      <c r="J3" s="5" t="s">
        <v>3</v>
      </c>
      <c r="K3" s="5" t="s">
        <v>4</v>
      </c>
      <c r="L3" s="10" t="s">
        <v>5</v>
      </c>
      <c r="M3" s="10" t="s">
        <v>6</v>
      </c>
      <c r="N3" s="10" t="s">
        <v>7</v>
      </c>
      <c r="O3" s="10" t="s">
        <v>8</v>
      </c>
    </row>
    <row r="4" spans="1:15">
      <c r="A4" s="4">
        <v>1</v>
      </c>
      <c r="B4" s="4" t="s">
        <v>9</v>
      </c>
      <c r="C4" s="4" t="s">
        <v>64</v>
      </c>
      <c r="D4" s="4" t="s">
        <v>10</v>
      </c>
      <c r="E4" s="4" t="s">
        <v>11</v>
      </c>
      <c r="F4" s="4">
        <v>3</v>
      </c>
      <c r="G4" s="4">
        <v>0</v>
      </c>
      <c r="H4" s="4">
        <v>0</v>
      </c>
      <c r="I4" s="4">
        <v>50</v>
      </c>
      <c r="J4" s="4">
        <v>0</v>
      </c>
      <c r="K4" s="4">
        <v>80</v>
      </c>
      <c r="L4" s="7">
        <f>F4+G4+H4*2</f>
        <v>3</v>
      </c>
      <c r="M4" s="7">
        <v>0</v>
      </c>
      <c r="N4" s="7">
        <v>40</v>
      </c>
      <c r="O4" s="7">
        <f>F4*I4+G4*J4+H4*K4+L4+M4+N4</f>
        <v>193</v>
      </c>
    </row>
    <row r="5" spans="1:15">
      <c r="A5" s="4">
        <v>2</v>
      </c>
      <c r="B5" s="4" t="s">
        <v>9</v>
      </c>
      <c r="C5" s="4" t="s">
        <v>78</v>
      </c>
      <c r="D5" s="4" t="s">
        <v>44</v>
      </c>
      <c r="E5" s="4" t="s">
        <v>25</v>
      </c>
      <c r="F5" s="4">
        <v>0</v>
      </c>
      <c r="G5" s="4">
        <v>0</v>
      </c>
      <c r="H5" s="4">
        <v>7</v>
      </c>
      <c r="I5" s="4">
        <v>80</v>
      </c>
      <c r="J5" s="4">
        <v>80</v>
      </c>
      <c r="K5" s="4">
        <v>100</v>
      </c>
      <c r="L5" s="7">
        <v>14</v>
      </c>
      <c r="M5" s="7">
        <v>140</v>
      </c>
      <c r="N5" s="7">
        <v>40</v>
      </c>
      <c r="O5" s="7">
        <f t="shared" ref="O5:O25" si="0">F5*I5+G5*J5+H5*K5+L5+M5+N5</f>
        <v>894</v>
      </c>
    </row>
    <row r="6" spans="1:15">
      <c r="A6" s="4">
        <v>3</v>
      </c>
      <c r="B6" s="4" t="s">
        <v>9</v>
      </c>
      <c r="C6" s="4" t="s">
        <v>81</v>
      </c>
      <c r="D6" s="4" t="s">
        <v>49</v>
      </c>
      <c r="E6" s="4" t="s">
        <v>50</v>
      </c>
      <c r="F6" s="4">
        <v>0</v>
      </c>
      <c r="G6" s="4">
        <v>0</v>
      </c>
      <c r="H6" s="4">
        <v>2</v>
      </c>
      <c r="I6" s="4">
        <v>80</v>
      </c>
      <c r="J6" s="4">
        <v>0</v>
      </c>
      <c r="K6" s="4">
        <v>120</v>
      </c>
      <c r="L6" s="7">
        <v>4</v>
      </c>
      <c r="M6" s="7">
        <v>24</v>
      </c>
      <c r="N6" s="7">
        <v>40</v>
      </c>
      <c r="O6" s="7">
        <f t="shared" si="0"/>
        <v>308</v>
      </c>
    </row>
    <row r="7" spans="1:15">
      <c r="A7" s="4">
        <v>4</v>
      </c>
      <c r="B7" s="4" t="s">
        <v>38</v>
      </c>
      <c r="C7" s="4" t="s">
        <v>75</v>
      </c>
      <c r="D7" s="4" t="s">
        <v>39</v>
      </c>
      <c r="E7" s="4" t="s">
        <v>27</v>
      </c>
      <c r="F7" s="4">
        <v>2</v>
      </c>
      <c r="G7" s="4">
        <v>0</v>
      </c>
      <c r="H7" s="4">
        <v>0</v>
      </c>
      <c r="I7" s="4">
        <v>50</v>
      </c>
      <c r="J7" s="4">
        <v>80</v>
      </c>
      <c r="K7" s="4">
        <v>200</v>
      </c>
      <c r="L7" s="7">
        <v>0</v>
      </c>
      <c r="M7" s="7">
        <v>0</v>
      </c>
      <c r="N7" s="7">
        <v>40</v>
      </c>
      <c r="O7" s="7">
        <f t="shared" si="0"/>
        <v>140</v>
      </c>
    </row>
    <row r="8" spans="1:15">
      <c r="A8" s="4">
        <v>5</v>
      </c>
      <c r="B8" s="4" t="s">
        <v>38</v>
      </c>
      <c r="C8" s="4" t="s">
        <v>85</v>
      </c>
      <c r="D8" s="4" t="s">
        <v>56</v>
      </c>
      <c r="E8" s="4" t="s">
        <v>32</v>
      </c>
      <c r="F8" s="4">
        <v>0</v>
      </c>
      <c r="G8" s="4">
        <v>0</v>
      </c>
      <c r="H8" s="4">
        <v>3</v>
      </c>
      <c r="I8" s="4">
        <v>60</v>
      </c>
      <c r="J8" s="4">
        <v>80</v>
      </c>
      <c r="K8" s="4">
        <v>120</v>
      </c>
      <c r="L8" s="7">
        <v>6</v>
      </c>
      <c r="M8" s="7">
        <v>36</v>
      </c>
      <c r="N8" s="7">
        <v>40</v>
      </c>
      <c r="O8" s="7">
        <f t="shared" si="0"/>
        <v>442</v>
      </c>
    </row>
    <row r="9" spans="1:15">
      <c r="A9" s="4">
        <v>6</v>
      </c>
      <c r="B9" s="4" t="s">
        <v>33</v>
      </c>
      <c r="C9" s="4" t="s">
        <v>73</v>
      </c>
      <c r="D9" s="4" t="s">
        <v>34</v>
      </c>
      <c r="E9" s="4" t="s">
        <v>35</v>
      </c>
      <c r="F9" s="4">
        <v>12</v>
      </c>
      <c r="G9" s="4">
        <v>0</v>
      </c>
      <c r="H9" s="4">
        <v>0</v>
      </c>
      <c r="I9" s="4">
        <v>80</v>
      </c>
      <c r="J9" s="4">
        <v>60</v>
      </c>
      <c r="K9" s="4">
        <v>100</v>
      </c>
      <c r="L9" s="7">
        <v>0</v>
      </c>
      <c r="M9" s="7">
        <v>240</v>
      </c>
      <c r="N9" s="7">
        <v>40</v>
      </c>
      <c r="O9" s="7">
        <f t="shared" si="0"/>
        <v>1240</v>
      </c>
    </row>
    <row r="10" spans="1:15">
      <c r="A10" s="4">
        <v>7</v>
      </c>
      <c r="B10" s="4" t="s">
        <v>33</v>
      </c>
      <c r="C10" s="4" t="s">
        <v>74</v>
      </c>
      <c r="D10" s="4" t="s">
        <v>36</v>
      </c>
      <c r="E10" s="4" t="s">
        <v>37</v>
      </c>
      <c r="F10" s="4">
        <v>6</v>
      </c>
      <c r="G10" s="4">
        <v>0</v>
      </c>
      <c r="H10" s="4">
        <v>5</v>
      </c>
      <c r="I10" s="4">
        <v>50</v>
      </c>
      <c r="J10" s="4">
        <v>70</v>
      </c>
      <c r="K10" s="4">
        <v>100</v>
      </c>
      <c r="L10" s="7">
        <v>0</v>
      </c>
      <c r="M10" s="7">
        <v>0</v>
      </c>
      <c r="N10" s="7">
        <v>40</v>
      </c>
      <c r="O10" s="7">
        <f t="shared" si="0"/>
        <v>840</v>
      </c>
    </row>
    <row r="11" spans="1:15">
      <c r="A11" s="4">
        <v>8</v>
      </c>
      <c r="B11" s="4" t="s">
        <v>33</v>
      </c>
      <c r="C11" s="4" t="s">
        <v>80</v>
      </c>
      <c r="D11" s="4" t="s">
        <v>47</v>
      </c>
      <c r="E11" s="4" t="s">
        <v>48</v>
      </c>
      <c r="F11" s="4">
        <v>0</v>
      </c>
      <c r="G11" s="4">
        <v>0</v>
      </c>
      <c r="H11" s="4">
        <v>4</v>
      </c>
      <c r="I11" s="4">
        <v>0</v>
      </c>
      <c r="J11" s="4">
        <v>0</v>
      </c>
      <c r="K11" s="4">
        <v>100</v>
      </c>
      <c r="L11" s="7">
        <v>8</v>
      </c>
      <c r="M11" s="7">
        <v>72</v>
      </c>
      <c r="N11" s="7">
        <v>50</v>
      </c>
      <c r="O11" s="7">
        <f t="shared" si="0"/>
        <v>530</v>
      </c>
    </row>
    <row r="12" spans="1:15">
      <c r="A12" s="4">
        <v>9</v>
      </c>
      <c r="B12" s="4" t="s">
        <v>20</v>
      </c>
      <c r="C12" s="4" t="s">
        <v>68</v>
      </c>
      <c r="D12" s="4" t="s">
        <v>21</v>
      </c>
      <c r="E12" s="4" t="s">
        <v>22</v>
      </c>
      <c r="F12" s="4">
        <v>0</v>
      </c>
      <c r="G12" s="4">
        <v>0</v>
      </c>
      <c r="H12" s="4">
        <v>7</v>
      </c>
      <c r="I12" s="4">
        <v>50</v>
      </c>
      <c r="J12" s="4">
        <v>90</v>
      </c>
      <c r="K12" s="4">
        <v>80</v>
      </c>
      <c r="L12" s="7">
        <v>14</v>
      </c>
      <c r="M12" s="7">
        <v>0</v>
      </c>
      <c r="N12" s="7">
        <v>40</v>
      </c>
      <c r="O12" s="7">
        <f t="shared" si="0"/>
        <v>614</v>
      </c>
    </row>
    <row r="13" spans="1:15">
      <c r="A13" s="4">
        <v>10</v>
      </c>
      <c r="B13" s="4" t="s">
        <v>15</v>
      </c>
      <c r="C13" s="4" t="s">
        <v>66</v>
      </c>
      <c r="D13" s="4" t="s">
        <v>16</v>
      </c>
      <c r="E13" s="4" t="s">
        <v>17</v>
      </c>
      <c r="F13" s="4">
        <v>0</v>
      </c>
      <c r="G13" s="4">
        <v>0</v>
      </c>
      <c r="H13" s="4">
        <v>8</v>
      </c>
      <c r="I13" s="4">
        <v>40</v>
      </c>
      <c r="J13" s="4">
        <v>55</v>
      </c>
      <c r="K13" s="4">
        <v>80</v>
      </c>
      <c r="L13" s="7">
        <v>16</v>
      </c>
      <c r="M13" s="7">
        <v>80</v>
      </c>
      <c r="N13" s="7">
        <v>50</v>
      </c>
      <c r="O13" s="7">
        <f t="shared" si="0"/>
        <v>786</v>
      </c>
    </row>
    <row r="14" spans="1:15">
      <c r="A14" s="4">
        <v>11</v>
      </c>
      <c r="B14" s="4" t="s">
        <v>15</v>
      </c>
      <c r="C14" s="4" t="s">
        <v>67</v>
      </c>
      <c r="D14" s="4" t="s">
        <v>18</v>
      </c>
      <c r="E14" s="4" t="s">
        <v>19</v>
      </c>
      <c r="F14" s="4">
        <v>0</v>
      </c>
      <c r="G14" s="4">
        <v>0</v>
      </c>
      <c r="H14" s="4">
        <v>7</v>
      </c>
      <c r="I14" s="4">
        <v>40</v>
      </c>
      <c r="J14" s="4">
        <v>0</v>
      </c>
      <c r="K14" s="4">
        <v>60</v>
      </c>
      <c r="L14" s="7">
        <v>14</v>
      </c>
      <c r="M14" s="7">
        <v>84</v>
      </c>
      <c r="N14" s="7">
        <v>40</v>
      </c>
      <c r="O14" s="7">
        <f t="shared" si="0"/>
        <v>558</v>
      </c>
    </row>
    <row r="15" spans="1:15">
      <c r="A15" s="4">
        <v>12</v>
      </c>
      <c r="B15" s="4" t="s">
        <v>45</v>
      </c>
      <c r="C15" s="4" t="s">
        <v>79</v>
      </c>
      <c r="D15" s="4" t="s">
        <v>46</v>
      </c>
      <c r="E15" s="4" t="s">
        <v>22</v>
      </c>
      <c r="F15" s="4">
        <v>12</v>
      </c>
      <c r="G15" s="4">
        <v>0</v>
      </c>
      <c r="H15" s="4">
        <v>0</v>
      </c>
      <c r="I15" s="4">
        <v>50</v>
      </c>
      <c r="J15" s="4">
        <v>90</v>
      </c>
      <c r="K15" s="4">
        <v>80</v>
      </c>
      <c r="L15" s="7">
        <v>0</v>
      </c>
      <c r="M15" s="7">
        <v>0</v>
      </c>
      <c r="N15" s="7">
        <v>40</v>
      </c>
      <c r="O15" s="7">
        <f t="shared" si="0"/>
        <v>640</v>
      </c>
    </row>
    <row r="16" spans="1:15">
      <c r="A16" s="4">
        <v>13</v>
      </c>
      <c r="B16" s="4" t="s">
        <v>12</v>
      </c>
      <c r="C16" s="4" t="s">
        <v>65</v>
      </c>
      <c r="D16" s="4" t="s">
        <v>13</v>
      </c>
      <c r="E16" s="4" t="s">
        <v>14</v>
      </c>
      <c r="F16" s="4">
        <v>0</v>
      </c>
      <c r="G16" s="4">
        <v>0</v>
      </c>
      <c r="H16" s="4">
        <v>4</v>
      </c>
      <c r="I16" s="4">
        <v>50</v>
      </c>
      <c r="J16" s="4">
        <v>80</v>
      </c>
      <c r="K16" s="4">
        <v>100</v>
      </c>
      <c r="L16" s="7">
        <v>8</v>
      </c>
      <c r="M16" s="7">
        <v>48</v>
      </c>
      <c r="N16" s="7">
        <v>40</v>
      </c>
      <c r="O16" s="7">
        <f t="shared" si="0"/>
        <v>496</v>
      </c>
    </row>
    <row r="17" spans="1:15">
      <c r="A17" s="4">
        <v>14</v>
      </c>
      <c r="B17" s="4" t="s">
        <v>12</v>
      </c>
      <c r="C17" s="4" t="s">
        <v>72</v>
      </c>
      <c r="D17" s="4" t="s">
        <v>31</v>
      </c>
      <c r="E17" s="4" t="s">
        <v>32</v>
      </c>
      <c r="F17" s="4">
        <v>0</v>
      </c>
      <c r="G17" s="4">
        <v>0</v>
      </c>
      <c r="H17" s="4">
        <v>3</v>
      </c>
      <c r="I17" s="4">
        <v>60</v>
      </c>
      <c r="J17" s="4">
        <v>80</v>
      </c>
      <c r="K17" s="4">
        <v>120</v>
      </c>
      <c r="L17" s="7">
        <v>6</v>
      </c>
      <c r="M17" s="7">
        <v>36</v>
      </c>
      <c r="N17" s="7">
        <v>40</v>
      </c>
      <c r="O17" s="7">
        <f t="shared" si="0"/>
        <v>442</v>
      </c>
    </row>
    <row r="18" spans="1:15">
      <c r="A18" s="4">
        <v>15</v>
      </c>
      <c r="B18" s="4" t="s">
        <v>28</v>
      </c>
      <c r="C18" s="4" t="s">
        <v>71</v>
      </c>
      <c r="D18" s="4" t="s">
        <v>29</v>
      </c>
      <c r="E18" s="4" t="s">
        <v>30</v>
      </c>
      <c r="F18" s="4">
        <v>0</v>
      </c>
      <c r="G18" s="4">
        <v>0</v>
      </c>
      <c r="H18" s="4">
        <v>5</v>
      </c>
      <c r="I18" s="4">
        <v>50</v>
      </c>
      <c r="J18" s="4">
        <v>70</v>
      </c>
      <c r="K18" s="4">
        <v>80</v>
      </c>
      <c r="L18" s="7">
        <v>0</v>
      </c>
      <c r="M18" s="7">
        <v>0</v>
      </c>
      <c r="N18" s="7">
        <v>40</v>
      </c>
      <c r="O18" s="7">
        <f t="shared" si="0"/>
        <v>440</v>
      </c>
    </row>
    <row r="19" spans="1:15">
      <c r="A19" s="4">
        <v>16</v>
      </c>
      <c r="B19" s="4" t="s">
        <v>23</v>
      </c>
      <c r="C19" s="4" t="s">
        <v>69</v>
      </c>
      <c r="D19" s="4" t="s">
        <v>24</v>
      </c>
      <c r="E19" s="4" t="s">
        <v>25</v>
      </c>
      <c r="F19" s="4">
        <v>16</v>
      </c>
      <c r="G19" s="4">
        <v>0</v>
      </c>
      <c r="H19" s="4">
        <v>0</v>
      </c>
      <c r="I19" s="4">
        <v>80</v>
      </c>
      <c r="J19" s="4">
        <v>80</v>
      </c>
      <c r="K19" s="4">
        <v>100</v>
      </c>
      <c r="L19" s="7">
        <v>32</v>
      </c>
      <c r="M19" s="7">
        <v>320</v>
      </c>
      <c r="N19" s="7">
        <v>40</v>
      </c>
      <c r="O19" s="7">
        <f t="shared" si="0"/>
        <v>1672</v>
      </c>
    </row>
    <row r="20" spans="1:15">
      <c r="A20" s="4">
        <v>17</v>
      </c>
      <c r="B20" s="4" t="s">
        <v>23</v>
      </c>
      <c r="C20" s="4" t="s">
        <v>70</v>
      </c>
      <c r="D20" s="4" t="s">
        <v>26</v>
      </c>
      <c r="E20" s="4" t="s">
        <v>27</v>
      </c>
      <c r="F20" s="4">
        <v>0</v>
      </c>
      <c r="G20" s="4">
        <v>1</v>
      </c>
      <c r="H20" s="4">
        <v>0</v>
      </c>
      <c r="I20" s="4">
        <v>50</v>
      </c>
      <c r="J20" s="4">
        <v>80</v>
      </c>
      <c r="K20" s="4">
        <v>200</v>
      </c>
      <c r="L20" s="7">
        <v>0</v>
      </c>
      <c r="M20" s="7">
        <v>0</v>
      </c>
      <c r="N20" s="7">
        <v>40</v>
      </c>
      <c r="O20" s="7">
        <f t="shared" si="0"/>
        <v>120</v>
      </c>
    </row>
    <row r="21" spans="1:15">
      <c r="A21" s="4">
        <v>19</v>
      </c>
      <c r="B21" s="4" t="s">
        <v>23</v>
      </c>
      <c r="C21" s="4" t="s">
        <v>84</v>
      </c>
      <c r="D21" s="4" t="s">
        <v>54</v>
      </c>
      <c r="E21" s="4" t="s">
        <v>55</v>
      </c>
      <c r="F21" s="4">
        <v>0</v>
      </c>
      <c r="G21" s="4">
        <v>0</v>
      </c>
      <c r="H21" s="4">
        <v>6</v>
      </c>
      <c r="I21" s="4">
        <v>80</v>
      </c>
      <c r="J21" s="4">
        <v>80</v>
      </c>
      <c r="K21" s="4">
        <v>120</v>
      </c>
      <c r="L21" s="7">
        <v>12</v>
      </c>
      <c r="M21" s="7">
        <v>120</v>
      </c>
      <c r="N21" s="7">
        <v>40</v>
      </c>
      <c r="O21" s="7">
        <f t="shared" si="0"/>
        <v>892</v>
      </c>
    </row>
    <row r="22" spans="1:15">
      <c r="A22" s="4">
        <v>20</v>
      </c>
      <c r="B22" s="4" t="s">
        <v>43</v>
      </c>
      <c r="C22" s="4" t="s">
        <v>77</v>
      </c>
      <c r="D22" s="4" t="s">
        <v>44</v>
      </c>
      <c r="E22" s="4" t="s">
        <v>32</v>
      </c>
      <c r="F22" s="4">
        <v>1</v>
      </c>
      <c r="G22" s="4">
        <v>0</v>
      </c>
      <c r="H22" s="4">
        <v>1</v>
      </c>
      <c r="I22" s="4">
        <v>60</v>
      </c>
      <c r="J22" s="4">
        <v>80</v>
      </c>
      <c r="K22" s="4">
        <v>120</v>
      </c>
      <c r="L22" s="7">
        <v>4</v>
      </c>
      <c r="M22" s="7">
        <v>20</v>
      </c>
      <c r="N22" s="7">
        <v>40</v>
      </c>
      <c r="O22" s="7">
        <f t="shared" si="0"/>
        <v>244</v>
      </c>
    </row>
    <row r="23" spans="1:15">
      <c r="A23" s="4">
        <v>22</v>
      </c>
      <c r="B23" s="4" t="s">
        <v>43</v>
      </c>
      <c r="C23" s="4" t="s">
        <v>83</v>
      </c>
      <c r="D23" s="4" t="s">
        <v>53</v>
      </c>
      <c r="E23" s="4" t="s">
        <v>42</v>
      </c>
      <c r="F23" s="4">
        <v>0</v>
      </c>
      <c r="G23" s="4">
        <v>0</v>
      </c>
      <c r="H23" s="4">
        <v>2</v>
      </c>
      <c r="I23" s="4">
        <v>60</v>
      </c>
      <c r="J23" s="4">
        <v>0</v>
      </c>
      <c r="K23" s="4">
        <v>100</v>
      </c>
      <c r="L23" s="7">
        <v>4</v>
      </c>
      <c r="M23" s="7">
        <v>24</v>
      </c>
      <c r="N23" s="7">
        <v>40</v>
      </c>
      <c r="O23" s="7">
        <f t="shared" si="0"/>
        <v>268</v>
      </c>
    </row>
    <row r="24" spans="1:15">
      <c r="A24" s="4">
        <v>23</v>
      </c>
      <c r="B24" s="4" t="s">
        <v>51</v>
      </c>
      <c r="C24" s="4" t="s">
        <v>82</v>
      </c>
      <c r="D24" s="4" t="s">
        <v>52</v>
      </c>
      <c r="E24" s="4" t="s">
        <v>50</v>
      </c>
      <c r="F24" s="4">
        <v>0</v>
      </c>
      <c r="G24" s="4">
        <v>0</v>
      </c>
      <c r="H24" s="4">
        <v>2</v>
      </c>
      <c r="I24" s="4">
        <v>80</v>
      </c>
      <c r="J24" s="4">
        <v>0</v>
      </c>
      <c r="K24" s="4">
        <v>120</v>
      </c>
      <c r="L24" s="7">
        <v>4</v>
      </c>
      <c r="M24" s="7">
        <v>24</v>
      </c>
      <c r="N24" s="7">
        <v>40</v>
      </c>
      <c r="O24" s="7">
        <f t="shared" si="0"/>
        <v>308</v>
      </c>
    </row>
    <row r="25" spans="1:15">
      <c r="A25" s="4">
        <v>24</v>
      </c>
      <c r="B25" s="4" t="s">
        <v>40</v>
      </c>
      <c r="C25" s="4" t="s">
        <v>76</v>
      </c>
      <c r="D25" s="4" t="s">
        <v>41</v>
      </c>
      <c r="E25" s="4" t="s">
        <v>42</v>
      </c>
      <c r="F25" s="4">
        <v>0</v>
      </c>
      <c r="G25" s="4">
        <v>0</v>
      </c>
      <c r="H25" s="4">
        <v>2</v>
      </c>
      <c r="I25" s="4">
        <v>60</v>
      </c>
      <c r="J25" s="4">
        <v>0</v>
      </c>
      <c r="K25" s="4">
        <v>100</v>
      </c>
      <c r="L25" s="7">
        <v>4</v>
      </c>
      <c r="M25" s="7">
        <v>24</v>
      </c>
      <c r="N25" s="7">
        <v>40</v>
      </c>
      <c r="O25" s="7">
        <f t="shared" si="0"/>
        <v>268</v>
      </c>
    </row>
    <row r="26" spans="1:15" s="3" customForma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9"/>
      <c r="M26" s="9"/>
      <c r="N26" s="9"/>
      <c r="O26" s="6">
        <f>SUM(O4:O25)</f>
        <v>12335</v>
      </c>
    </row>
    <row r="27" spans="1:15" s="3" customFormat="1" ht="30" customHeight="1">
      <c r="A27" s="8" t="s">
        <v>57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9"/>
      <c r="M27" s="9"/>
      <c r="N27" s="9"/>
      <c r="O27" s="9"/>
    </row>
    <row r="28" spans="1:15" s="3" customFormat="1" ht="30" customHeight="1">
      <c r="A28" s="8" t="s">
        <v>58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9"/>
      <c r="M28" s="9"/>
      <c r="N28" s="9"/>
      <c r="O28" s="9"/>
    </row>
  </sheetData>
  <sortState ref="B4:S25">
    <sortCondition ref="B4"/>
  </sortState>
  <mergeCells count="9">
    <mergeCell ref="A27:O27"/>
    <mergeCell ref="A28:O28"/>
    <mergeCell ref="A26:N26"/>
    <mergeCell ref="A1:H1"/>
    <mergeCell ref="I1:K1"/>
    <mergeCell ref="L1:O1"/>
    <mergeCell ref="A2:H2"/>
    <mergeCell ref="I2:K2"/>
    <mergeCell ref="L2:O2"/>
  </mergeCells>
  <conditionalFormatting sqref="C1:C1048576">
    <cfRule type="duplicateValues" dxfId="0" priority="2"/>
    <cfRule type="duplicateValues" dxfId="1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2024-06-10T06:09:16Z</dcterms:modified>
</cp:coreProperties>
</file>