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6" i="1" l="1"/>
  <c r="I7" i="1"/>
  <c r="I4" i="1"/>
  <c r="I8" i="1"/>
  <c r="I5" i="1"/>
  <c r="H6" i="1"/>
  <c r="K6" i="1" s="1"/>
  <c r="H7" i="1"/>
  <c r="K7" i="1" s="1"/>
  <c r="H4" i="1"/>
  <c r="K4" i="1" s="1"/>
  <c r="H8" i="1"/>
  <c r="K8" i="1" s="1"/>
  <c r="H5" i="1"/>
  <c r="K5" i="1" s="1"/>
  <c r="G12" i="1"/>
  <c r="K9" i="1" l="1"/>
</calcChain>
</file>

<file path=xl/sharedStrings.xml><?xml version="1.0" encoding="utf-8"?>
<sst xmlns="http://schemas.openxmlformats.org/spreadsheetml/2006/main" count="42" uniqueCount="37">
  <si>
    <t>INVOICE
PRAGATI LOGISTICS,SAMANTA SAHI KHUNTIA LANE,8984191006
GST No:21AGHPB9356M1Z9</t>
  </si>
  <si>
    <t>08/2/2024</t>
  </si>
  <si>
    <t>657</t>
  </si>
  <si>
    <t>24/2/2024</t>
  </si>
  <si>
    <t>687</t>
  </si>
  <si>
    <t>27/2/2024</t>
  </si>
  <si>
    <t>692</t>
  </si>
  <si>
    <t>03/2/2024</t>
  </si>
  <si>
    <t>648</t>
  </si>
  <si>
    <t>689</t>
  </si>
  <si>
    <t>Thanking you for your business.
PRAGATI LOGISTICS</t>
  </si>
  <si>
    <t xml:space="preserve">J M B ASSOCIATES
Address:ABHINAB BIDANASI,CUTTACK,9861562922
GST No:21BDJPS7234R1ZW
</t>
  </si>
  <si>
    <t>Kindly, verify &amp; confirm within 7 days, else GST will be filed by 20th MARCH, 2024. 
GST to be paid by Consignor under Reverse Charge Mechanism(RCM) as per GST.</t>
  </si>
  <si>
    <t>RUSIPADA</t>
  </si>
  <si>
    <t>AUL</t>
  </si>
  <si>
    <t>JASIPUR</t>
  </si>
  <si>
    <t>jaypatna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</si>
  <si>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</si>
  <si>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</si>
  <si>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</si>
  <si>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</si>
  <si>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</si>
  <si>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</si>
  <si>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</si>
  <si>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</si>
  <si>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</si>
  <si>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</si>
  <si>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</si>
  <si>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ANANDPUR</t>
  </si>
  <si>
    <t>(RUPEES ONE THOUAND NINE HUNDRED THIRTY THREE ONLY)</t>
  </si>
  <si>
    <t>CTC</t>
  </si>
  <si>
    <t>PL/DO/24083</t>
  </si>
  <si>
    <t>PL/DO/22779</t>
  </si>
  <si>
    <t>PL/DO/24296</t>
  </si>
  <si>
    <t>PL/MA/19202</t>
  </si>
  <si>
    <t>PL/MA/20622</t>
  </si>
  <si>
    <t xml:space="preserve">Bill Date:29/02/2024
Bill NO : 39505
Total Amount:1933.00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</si>
</sst>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619125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Q24" sqref="Q24"/>
    </sheetView>
  </sheetViews>
  <sheetFormatPr defaultRowHeight="15"/>
  <cols>
    <col min="1" max="1" width="3.85546875" style="1" customWidth="1"/>
    <col min="2" max="2" width="10.5703125" style="1" customWidth="1"/>
    <col min="3" max="3" width="12.85546875" style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6.7109375" style="1" customWidth="1"/>
    <col min="8" max="8" width="6.5703125" style="2" bestFit="1" customWidth="1"/>
    <col min="9" max="9" width="7.140625" style="2" customWidth="1"/>
    <col min="10" max="10" width="6.42578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4"/>
      <c r="F1" s="15" t="s">
        <v>0</v>
      </c>
      <c r="G1" s="16"/>
      <c r="H1" s="16"/>
      <c r="I1" s="16"/>
      <c r="J1" s="16"/>
      <c r="K1" s="17"/>
    </row>
    <row r="2" spans="1:11" ht="73.5" customHeight="1">
      <c r="A2" s="12" t="s">
        <v>11</v>
      </c>
      <c r="B2" s="13"/>
      <c r="C2" s="13"/>
      <c r="D2" s="13"/>
      <c r="E2" s="14"/>
      <c r="F2" s="15" t="s">
        <v>36</v>
      </c>
      <c r="G2" s="16"/>
      <c r="H2" s="16"/>
      <c r="I2" s="16"/>
      <c r="J2" s="16"/>
      <c r="K2" s="17"/>
    </row>
    <row r="3" spans="1:11" s="20" customFormat="1">
      <c r="A3" s="18" t="s">
        <v>17</v>
      </c>
      <c r="B3" s="18" t="s">
        <v>18</v>
      </c>
      <c r="C3" s="18" t="s">
        <v>19</v>
      </c>
      <c r="D3" s="18" t="s">
        <v>20</v>
      </c>
      <c r="E3" s="18" t="s">
        <v>21</v>
      </c>
      <c r="F3" s="18" t="s">
        <v>22</v>
      </c>
      <c r="G3" s="18" t="s">
        <v>23</v>
      </c>
      <c r="H3" s="19" t="s">
        <v>24</v>
      </c>
      <c r="I3" s="19" t="s">
        <v>25</v>
      </c>
      <c r="J3" s="19" t="s">
        <v>26</v>
      </c>
      <c r="K3" s="19" t="s">
        <v>27</v>
      </c>
    </row>
    <row r="4" spans="1:11" ht="15" customHeight="1">
      <c r="A4" s="4">
        <v>1</v>
      </c>
      <c r="B4" s="4" t="s">
        <v>7</v>
      </c>
      <c r="C4" s="4" t="s">
        <v>34</v>
      </c>
      <c r="D4" s="4" t="s">
        <v>30</v>
      </c>
      <c r="E4" s="4" t="s">
        <v>15</v>
      </c>
      <c r="F4" s="4" t="s">
        <v>8</v>
      </c>
      <c r="G4" s="4">
        <v>3</v>
      </c>
      <c r="H4" s="7">
        <f>VLOOKUP(E4,'[1]JMB ENT'!$C$4:$D$120,2,)</f>
        <v>85</v>
      </c>
      <c r="I4" s="7">
        <f>G4*2</f>
        <v>6</v>
      </c>
      <c r="J4" s="7">
        <v>25</v>
      </c>
      <c r="K4" s="7">
        <f>G4*H4+I4+J4</f>
        <v>286</v>
      </c>
    </row>
    <row r="5" spans="1:11" ht="15" customHeight="1">
      <c r="A5" s="4">
        <v>2</v>
      </c>
      <c r="B5" s="4" t="s">
        <v>1</v>
      </c>
      <c r="C5" s="4" t="s">
        <v>32</v>
      </c>
      <c r="D5" s="4" t="s">
        <v>30</v>
      </c>
      <c r="E5" s="4" t="s">
        <v>28</v>
      </c>
      <c r="F5" s="4" t="s">
        <v>2</v>
      </c>
      <c r="G5" s="4">
        <v>4</v>
      </c>
      <c r="H5" s="7">
        <f>VLOOKUP(E5,'[1]JMB ENT'!$C$4:$D$120,2,)</f>
        <v>55</v>
      </c>
      <c r="I5" s="7">
        <f>G5*2</f>
        <v>8</v>
      </c>
      <c r="J5" s="7">
        <v>25</v>
      </c>
      <c r="K5" s="7">
        <f>G5*H5+I5+J5</f>
        <v>253</v>
      </c>
    </row>
    <row r="6" spans="1:11" ht="15" customHeight="1">
      <c r="A6" s="4">
        <v>3</v>
      </c>
      <c r="B6" s="4" t="s">
        <v>3</v>
      </c>
      <c r="C6" s="4" t="s">
        <v>31</v>
      </c>
      <c r="D6" s="4" t="s">
        <v>30</v>
      </c>
      <c r="E6" s="4" t="s">
        <v>13</v>
      </c>
      <c r="F6" s="4" t="s">
        <v>4</v>
      </c>
      <c r="G6" s="4">
        <v>9</v>
      </c>
      <c r="H6" s="7">
        <f>VLOOKUP(E6,'[1]JMB ENT'!$C$4:$D$120,2,)</f>
        <v>65</v>
      </c>
      <c r="I6" s="7">
        <f>G6*2</f>
        <v>18</v>
      </c>
      <c r="J6" s="7">
        <v>25</v>
      </c>
      <c r="K6" s="7">
        <f>G6*H6+I6+J6</f>
        <v>628</v>
      </c>
    </row>
    <row r="7" spans="1:11" ht="15" customHeight="1">
      <c r="A7" s="4">
        <v>4</v>
      </c>
      <c r="B7" s="4" t="s">
        <v>5</v>
      </c>
      <c r="C7" s="4" t="s">
        <v>33</v>
      </c>
      <c r="D7" s="4" t="s">
        <v>30</v>
      </c>
      <c r="E7" s="4" t="s">
        <v>14</v>
      </c>
      <c r="F7" s="4" t="s">
        <v>6</v>
      </c>
      <c r="G7" s="4">
        <v>5</v>
      </c>
      <c r="H7" s="7">
        <f>VLOOKUP(E7,'[1]JMB ENT'!$C$4:$D$120,2,)</f>
        <v>62</v>
      </c>
      <c r="I7" s="7">
        <f>G7*2</f>
        <v>10</v>
      </c>
      <c r="J7" s="7">
        <v>25</v>
      </c>
      <c r="K7" s="7">
        <f>G7*H7+I7+J7</f>
        <v>345</v>
      </c>
    </row>
    <row r="8" spans="1:11" ht="15" customHeight="1">
      <c r="A8" s="4">
        <v>5</v>
      </c>
      <c r="B8" s="4" t="s">
        <v>5</v>
      </c>
      <c r="C8" s="4" t="s">
        <v>35</v>
      </c>
      <c r="D8" s="4" t="s">
        <v>30</v>
      </c>
      <c r="E8" s="4" t="s">
        <v>16</v>
      </c>
      <c r="F8" s="4" t="s">
        <v>9</v>
      </c>
      <c r="G8" s="4">
        <v>3</v>
      </c>
      <c r="H8" s="7">
        <f>VLOOKUP(E8,'[1]JMB ENT'!$C$4:$D$120,2,)</f>
        <v>130</v>
      </c>
      <c r="I8" s="7">
        <f>G8*2</f>
        <v>6</v>
      </c>
      <c r="J8" s="7">
        <v>25</v>
      </c>
      <c r="K8" s="7">
        <f>G8*H8+I8+J8</f>
        <v>421</v>
      </c>
    </row>
    <row r="9" spans="1:11" s="3" customFormat="1" ht="15" customHeight="1">
      <c r="A9" s="8" t="s">
        <v>29</v>
      </c>
      <c r="B9" s="8"/>
      <c r="C9" s="8"/>
      <c r="D9" s="8"/>
      <c r="E9" s="8"/>
      <c r="F9" s="8"/>
      <c r="G9" s="8"/>
      <c r="H9" s="9"/>
      <c r="I9" s="9"/>
      <c r="J9" s="9"/>
      <c r="K9" s="6">
        <f>SUM(K4:K8)</f>
        <v>1933</v>
      </c>
    </row>
    <row r="10" spans="1:11" s="3" customFormat="1" ht="30" customHeight="1">
      <c r="A10" s="10" t="s">
        <v>12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</row>
    <row r="11" spans="1:11" s="3" customFormat="1" ht="30" customHeight="1">
      <c r="A11" s="10" t="s">
        <v>10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</row>
    <row r="12" spans="1:11">
      <c r="G12" s="5">
        <f>SUM(G4:G8)</f>
        <v>24</v>
      </c>
    </row>
  </sheetData>
  <sortState ref="B4:K8">
    <sortCondition ref="B4:B8"/>
    <sortCondition ref="C4:C8"/>
  </sortState>
  <mergeCells count="7">
    <mergeCell ref="A9:J9"/>
    <mergeCell ref="A10:K10"/>
    <mergeCell ref="A11:K11"/>
    <mergeCell ref="A1:E1"/>
    <mergeCell ref="F1:K1"/>
    <mergeCell ref="F2:K2"/>
    <mergeCell ref="A2:E2"/>
  </mergeCells>
  <pageMargins left="0.43" right="0.2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2024-03-09T13:14:14Z</cp:lastPrinted>
  <dcterms:created xsi:type="dcterms:W3CDTF">2024-03-06T06:43:18Z</dcterms:created>
  <dcterms:modified xsi:type="dcterms:W3CDTF">2024-03-09T13:14:15Z</dcterms:modified>
</cp:coreProperties>
</file>