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4"/>
  <c r="K9"/>
  <c r="H12"/>
  <c r="G12"/>
  <c r="I5"/>
  <c r="K5" s="1"/>
  <c r="I6"/>
  <c r="K6" s="1"/>
  <c r="I7"/>
  <c r="K7" s="1"/>
  <c r="I8"/>
  <c r="I4"/>
</calcChain>
</file>

<file path=xl/sharedStrings.xml><?xml version="1.0" encoding="utf-8"?>
<sst xmlns="http://schemas.openxmlformats.org/spreadsheetml/2006/main" count="42" uniqueCount="36">
  <si>
    <t>01/6/2025</t>
  </si>
  <si>
    <t>23</t>
  </si>
  <si>
    <t>18/6/2025</t>
  </si>
  <si>
    <t>30</t>
  </si>
  <si>
    <t>26/6/2025</t>
  </si>
  <si>
    <t>45</t>
  </si>
  <si>
    <t>25/6/2025</t>
  </si>
  <si>
    <t>42</t>
  </si>
  <si>
    <t>40</t>
  </si>
  <si>
    <t>SL</t>
  </si>
  <si>
    <t>DATE</t>
  </si>
  <si>
    <t>LR NO</t>
  </si>
  <si>
    <t>INV NO</t>
  </si>
  <si>
    <t>FROM</t>
  </si>
  <si>
    <t>TO</t>
  </si>
  <si>
    <t>CASE</t>
  </si>
  <si>
    <t>WEIGHT</t>
  </si>
  <si>
    <t>JALESWAR</t>
  </si>
  <si>
    <t>KHAIRA</t>
  </si>
  <si>
    <t>BERHAMPUR</t>
  </si>
  <si>
    <t>CTC</t>
  </si>
  <si>
    <t>JA/04299</t>
  </si>
  <si>
    <t>JA/05461</t>
  </si>
  <si>
    <t>JA/05825</t>
  </si>
  <si>
    <t>JA/05870</t>
  </si>
  <si>
    <t>JA/05875</t>
  </si>
  <si>
    <t>PHASI</t>
  </si>
  <si>
    <t>RATE</t>
  </si>
  <si>
    <t>LR.CH.</t>
  </si>
  <si>
    <t>AMOUNT</t>
  </si>
  <si>
    <t>INVOICE
PRAGATI LOGISTICS,SAMANTA SAHI KHUNTIA LANE,8984191006
GST No:21AGHPB9356M1Z9</t>
  </si>
  <si>
    <t xml:space="preserve">K P R CROP SCIENCES PRIVATE LIMITED
Address:gopinathpur po-bhairpur salipur cuttack,7735688815
GST No:21AAECK0814D1ZC
</t>
  </si>
  <si>
    <t>Thanking you for your business.
PRAGATI LOGISTICS</t>
  </si>
  <si>
    <t>(RUPEES FOUR THOUSAND EIGHT HUNDRED EIGHTY THREE ONLY)</t>
  </si>
  <si>
    <t>Kindly, verify &amp; confirm within 7 days, else GST will be filed by 20th JULY, 2025. 
GST to be paid by Consignor under Reverse Charge Mechanism(RCM) as per GST.</t>
  </si>
  <si>
    <t xml:space="preserve">Bill Date : 30/06/2025
Bill NO  : 8200
Total Amount : 4883.00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</si>
</sst>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76200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8195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16"/>
      <c r="B1" s="17"/>
      <c r="C1" s="17"/>
      <c r="D1" s="17"/>
      <c r="E1" s="17"/>
      <c r="F1" s="17"/>
      <c r="G1" s="17"/>
      <c r="H1" s="18" t="s">
        <v>30</v>
      </c>
      <c r="I1" s="19"/>
      <c r="J1" s="19"/>
      <c r="K1" s="20"/>
    </row>
    <row r="2" spans="1:11" s="7" customFormat="1" ht="75.75" customHeight="1">
      <c r="A2" s="16" t="s">
        <v>31</v>
      </c>
      <c r="B2" s="17"/>
      <c r="C2" s="17"/>
      <c r="D2" s="17"/>
      <c r="E2" s="17"/>
      <c r="F2" s="17"/>
      <c r="G2" s="17"/>
      <c r="H2" s="21" t="s">
        <v>35</v>
      </c>
      <c r="I2" s="22"/>
      <c r="J2" s="22"/>
      <c r="K2" s="23"/>
    </row>
    <row r="3" spans="1:11" s="5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27</v>
      </c>
      <c r="J3" s="2" t="s">
        <v>28</v>
      </c>
      <c r="K3" s="2" t="s">
        <v>29</v>
      </c>
    </row>
    <row r="4" spans="1:11">
      <c r="A4" s="1">
        <v>1</v>
      </c>
      <c r="B4" s="1" t="s">
        <v>0</v>
      </c>
      <c r="C4" s="1" t="s">
        <v>21</v>
      </c>
      <c r="D4" s="1" t="s">
        <v>1</v>
      </c>
      <c r="E4" s="1" t="s">
        <v>20</v>
      </c>
      <c r="F4" s="1" t="s">
        <v>17</v>
      </c>
      <c r="G4" s="1">
        <v>25</v>
      </c>
      <c r="H4" s="1">
        <v>250</v>
      </c>
      <c r="I4" s="1">
        <f>VLOOKUP(F4,'[1]BIOSTARDT INDIA'!$C$3:$E$330,3,FALSE)</f>
        <v>3.75</v>
      </c>
      <c r="J4" s="6">
        <v>20</v>
      </c>
      <c r="K4" s="6">
        <f>H4*I4+J4</f>
        <v>957.5</v>
      </c>
    </row>
    <row r="5" spans="1:11">
      <c r="A5" s="1">
        <v>2</v>
      </c>
      <c r="B5" s="1" t="s">
        <v>2</v>
      </c>
      <c r="C5" s="1" t="s">
        <v>22</v>
      </c>
      <c r="D5" s="1" t="s">
        <v>3</v>
      </c>
      <c r="E5" s="1" t="s">
        <v>20</v>
      </c>
      <c r="F5" s="1" t="s">
        <v>17</v>
      </c>
      <c r="G5" s="1">
        <v>15</v>
      </c>
      <c r="H5" s="1">
        <v>150</v>
      </c>
      <c r="I5" s="1">
        <f>VLOOKUP(F5,'[1]BIOSTARDT INDIA'!$C$3:$E$330,3,FALSE)</f>
        <v>3.75</v>
      </c>
      <c r="J5" s="6">
        <v>20</v>
      </c>
      <c r="K5" s="6">
        <f t="shared" ref="K5:K7" si="0">H5*I5+J5</f>
        <v>582.5</v>
      </c>
    </row>
    <row r="6" spans="1:11">
      <c r="A6" s="1">
        <v>3</v>
      </c>
      <c r="B6" s="1" t="s">
        <v>6</v>
      </c>
      <c r="C6" s="1" t="s">
        <v>24</v>
      </c>
      <c r="D6" s="1" t="s">
        <v>7</v>
      </c>
      <c r="E6" s="1" t="s">
        <v>20</v>
      </c>
      <c r="F6" s="3" t="s">
        <v>26</v>
      </c>
      <c r="G6" s="1">
        <v>25</v>
      </c>
      <c r="H6" s="1">
        <v>250</v>
      </c>
      <c r="I6" s="1">
        <f>VLOOKUP(F6,'[1]BIOSTARDT INDIA'!$C$3:$E$330,3,FALSE)</f>
        <v>4.88</v>
      </c>
      <c r="J6" s="6">
        <v>20</v>
      </c>
      <c r="K6" s="6">
        <f t="shared" si="0"/>
        <v>1240</v>
      </c>
    </row>
    <row r="7" spans="1:11">
      <c r="A7" s="1">
        <v>4</v>
      </c>
      <c r="B7" s="1" t="s">
        <v>6</v>
      </c>
      <c r="C7" s="1" t="s">
        <v>25</v>
      </c>
      <c r="D7" s="1" t="s">
        <v>8</v>
      </c>
      <c r="E7" s="1" t="s">
        <v>20</v>
      </c>
      <c r="F7" s="1" t="s">
        <v>19</v>
      </c>
      <c r="G7" s="1">
        <v>35</v>
      </c>
      <c r="H7" s="1">
        <v>350</v>
      </c>
      <c r="I7" s="1">
        <f>VLOOKUP(F7,'[1]BIOSTARDT INDIA'!$C$3:$E$330,3,FALSE)</f>
        <v>3.75</v>
      </c>
      <c r="J7" s="6">
        <v>20</v>
      </c>
      <c r="K7" s="6">
        <f t="shared" si="0"/>
        <v>1332.5</v>
      </c>
    </row>
    <row r="8" spans="1:11">
      <c r="A8" s="1">
        <v>5</v>
      </c>
      <c r="B8" s="1" t="s">
        <v>4</v>
      </c>
      <c r="C8" s="1" t="s">
        <v>23</v>
      </c>
      <c r="D8" s="1" t="s">
        <v>5</v>
      </c>
      <c r="E8" s="1" t="s">
        <v>20</v>
      </c>
      <c r="F8" s="1" t="s">
        <v>18</v>
      </c>
      <c r="G8" s="1">
        <v>20</v>
      </c>
      <c r="H8" s="1">
        <v>200</v>
      </c>
      <c r="I8" s="1">
        <f>VLOOKUP(F8,'[1]BIOSTARDT INDIA'!$C$3:$E$330,3,FALSE)</f>
        <v>3.75</v>
      </c>
      <c r="J8" s="6">
        <v>20</v>
      </c>
      <c r="K8" s="6">
        <f>H8*I8+J8</f>
        <v>770</v>
      </c>
    </row>
    <row r="9" spans="1:11" s="9" customFormat="1" ht="15" customHeight="1">
      <c r="A9" s="13" t="s">
        <v>33</v>
      </c>
      <c r="B9" s="14"/>
      <c r="C9" s="14"/>
      <c r="D9" s="14"/>
      <c r="E9" s="14"/>
      <c r="F9" s="14"/>
      <c r="G9" s="14"/>
      <c r="H9" s="14"/>
      <c r="I9" s="14"/>
      <c r="J9" s="15"/>
      <c r="K9" s="8">
        <f>ROUND(SUM(K4:K8),0)</f>
        <v>4883</v>
      </c>
    </row>
    <row r="10" spans="1:11" s="9" customFormat="1" ht="30" customHeight="1">
      <c r="A10" s="11" t="s">
        <v>34</v>
      </c>
      <c r="B10" s="11"/>
      <c r="C10" s="11"/>
      <c r="D10" s="11"/>
      <c r="E10" s="11"/>
      <c r="F10" s="11"/>
      <c r="G10" s="11"/>
      <c r="H10" s="12"/>
      <c r="I10" s="12"/>
      <c r="J10" s="12"/>
      <c r="K10" s="10"/>
    </row>
    <row r="11" spans="1:11" s="9" customFormat="1" ht="30" customHeight="1">
      <c r="A11" s="11" t="s">
        <v>32</v>
      </c>
      <c r="B11" s="11"/>
      <c r="C11" s="11"/>
      <c r="D11" s="11"/>
      <c r="E11" s="11"/>
      <c r="F11" s="11"/>
      <c r="G11" s="11"/>
      <c r="H11" s="12"/>
      <c r="I11" s="12"/>
      <c r="J11" s="12"/>
      <c r="K11" s="10"/>
    </row>
    <row r="12" spans="1:11">
      <c r="G12" s="4">
        <f>SUM(G4:G8)</f>
        <v>120</v>
      </c>
      <c r="H12" s="4">
        <f>SUM(H4:H8)</f>
        <v>1200</v>
      </c>
    </row>
  </sheetData>
  <sortState ref="B2:H6">
    <sortCondition ref="B1"/>
  </sortState>
  <mergeCells count="7">
    <mergeCell ref="A10:J10"/>
    <mergeCell ref="A11:J11"/>
    <mergeCell ref="A9:J9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2025-07-14T08:04:31Z</dcterms:created>
  <dcterms:modified xsi:type="dcterms:W3CDTF">2025-07-15T11:02:34Z</dcterms:modified>
</cp:coreProperties>
</file>