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  <c r="I5"/>
  <c r="I6"/>
  <c r="I7"/>
  <c r="I8"/>
  <c r="I4"/>
</calcChain>
</file>

<file path=xl/sharedStrings.xml><?xml version="1.0" encoding="utf-8"?>
<sst xmlns="http://schemas.openxmlformats.org/spreadsheetml/2006/main" count="42" uniqueCount="34">
  <si>
    <t>10/5/2025</t>
  </si>
  <si>
    <t>12</t>
  </si>
  <si>
    <t>13</t>
  </si>
  <si>
    <t>27/5/2025</t>
  </si>
  <si>
    <t>21</t>
  </si>
  <si>
    <t>17</t>
  </si>
  <si>
    <t>18</t>
  </si>
  <si>
    <t>MANAPUR</t>
  </si>
  <si>
    <t>KALAPATHAR</t>
  </si>
  <si>
    <t>PHASI</t>
  </si>
  <si>
    <t>BERHAMPUR</t>
  </si>
  <si>
    <t>CTC</t>
  </si>
  <si>
    <t>JA/02902</t>
  </si>
  <si>
    <t>JA/03004</t>
  </si>
  <si>
    <t>JA/04124</t>
  </si>
  <si>
    <t>JA/04126</t>
  </si>
  <si>
    <t>JA/04127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</si>
  <si>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</si>
  <si>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</si>
  <si>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</si>
  <si>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</si>
  <si>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</si>
  <si>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</si>
  <si>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</si>
  <si>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</si>
  <si>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</si>
  <si>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LR.CH.</t>
  </si>
  <si>
    <t>AMOUNT</t>
  </si>
  <si>
    <t>INVOICE
PRAGATI LOGISTICS,SAMANTA SAHI KHUNTIA LANE,8984191006
GST No:21AGHPB9356M1Z9</t>
  </si>
  <si>
    <t>K P R CROP SCIENCES PVT LTD
Address:gopinathpur po-bhairpur salipur cuttack,7735688815
GST No:21AAECK0814D1ZC</t>
  </si>
  <si>
    <t>Thanking you for your business.
PRAGATI LOGISTICS</t>
  </si>
  <si>
    <t>(RUPEES TWO THOUSAND FOUR HUNDRED EIGHTY SIX ONLY)</t>
  </si>
  <si>
    <t>Kindly, verify &amp; confirm within 7 days, else GST will be filed by 20th JUNE, 2025. 
GST to be paid by Consignor under Reverse Charge Mechanism(RCM) as per GST.</t>
  </si>
  <si>
    <t xml:space="preserve">Bill Date:31/05/2025
Bill NO : 5924
Total Amount : 2486.00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</si>
</sst>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7</xdr:col>
      <xdr:colOff>428625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66675"/>
          <a:ext cx="41243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7.140625" customWidth="1"/>
    <col min="10" max="10" width="7.5703125" customWidth="1"/>
    <col min="11" max="11" width="10.5703125" customWidth="1"/>
  </cols>
  <sheetData>
    <row r="1" spans="1:11" s="9" customFormat="1" ht="90" customHeight="1">
      <c r="A1" s="5"/>
      <c r="B1" s="6"/>
      <c r="C1" s="6"/>
      <c r="D1" s="6"/>
      <c r="E1" s="6"/>
      <c r="F1" s="6"/>
      <c r="G1" s="6"/>
      <c r="H1" s="7"/>
      <c r="I1" s="8" t="s">
        <v>28</v>
      </c>
      <c r="J1" s="8"/>
      <c r="K1" s="8"/>
    </row>
    <row r="2" spans="1:11" s="9" customFormat="1" ht="68.25" customHeight="1">
      <c r="A2" s="5" t="s">
        <v>29</v>
      </c>
      <c r="B2" s="6"/>
      <c r="C2" s="6"/>
      <c r="D2" s="6"/>
      <c r="E2" s="6"/>
      <c r="F2" s="6"/>
      <c r="G2" s="6"/>
      <c r="H2" s="7"/>
      <c r="I2" s="8" t="s">
        <v>33</v>
      </c>
      <c r="J2" s="8"/>
      <c r="K2" s="8"/>
    </row>
    <row r="3" spans="1:11" s="4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24</v>
      </c>
      <c r="H3" s="3" t="s">
        <v>23</v>
      </c>
      <c r="I3" s="3" t="s">
        <v>25</v>
      </c>
      <c r="J3" s="3" t="s">
        <v>26</v>
      </c>
      <c r="K3" s="3" t="s">
        <v>27</v>
      </c>
    </row>
    <row r="4" spans="1:11">
      <c r="A4" s="1">
        <v>1</v>
      </c>
      <c r="B4" s="1" t="s">
        <v>0</v>
      </c>
      <c r="C4" s="1" t="s">
        <v>12</v>
      </c>
      <c r="D4" s="1" t="s">
        <v>1</v>
      </c>
      <c r="E4" s="2" t="s">
        <v>11</v>
      </c>
      <c r="F4" s="1" t="s">
        <v>7</v>
      </c>
      <c r="G4" s="1">
        <v>20</v>
      </c>
      <c r="H4" s="1">
        <v>175</v>
      </c>
      <c r="I4" s="18">
        <f>VLOOKUP(F4,'[1]BIOSTARDT INDIA'!$C$3:$E$328,3,FALSE)</f>
        <v>3</v>
      </c>
      <c r="J4" s="18">
        <v>20</v>
      </c>
      <c r="K4" s="18">
        <f>H4*I4+J4</f>
        <v>545</v>
      </c>
    </row>
    <row r="5" spans="1:11">
      <c r="A5" s="1">
        <v>2</v>
      </c>
      <c r="B5" s="1" t="s">
        <v>0</v>
      </c>
      <c r="C5" s="1" t="s">
        <v>13</v>
      </c>
      <c r="D5" s="1" t="s">
        <v>2</v>
      </c>
      <c r="E5" s="2" t="s">
        <v>11</v>
      </c>
      <c r="F5" s="1" t="s">
        <v>8</v>
      </c>
      <c r="G5" s="1">
        <v>16</v>
      </c>
      <c r="H5" s="1">
        <v>140</v>
      </c>
      <c r="I5" s="18">
        <f>VLOOKUP(F5,'[1]BIOSTARDT INDIA'!$C$3:$E$328,3,FALSE)</f>
        <v>3</v>
      </c>
      <c r="J5" s="18">
        <v>20</v>
      </c>
      <c r="K5" s="18">
        <f t="shared" ref="K5:K8" si="0">H5*I5+J5</f>
        <v>440</v>
      </c>
    </row>
    <row r="6" spans="1:11">
      <c r="A6" s="1">
        <v>3</v>
      </c>
      <c r="B6" s="1" t="s">
        <v>3</v>
      </c>
      <c r="C6" s="1" t="s">
        <v>14</v>
      </c>
      <c r="D6" s="1" t="s">
        <v>4</v>
      </c>
      <c r="E6" s="2" t="s">
        <v>11</v>
      </c>
      <c r="F6" s="1" t="s">
        <v>9</v>
      </c>
      <c r="G6" s="1">
        <v>20</v>
      </c>
      <c r="H6" s="1">
        <v>180</v>
      </c>
      <c r="I6" s="18">
        <f>VLOOKUP(F6,'[1]BIOSTARDT INDIA'!$C$3:$E$328,3,FALSE)</f>
        <v>4.88</v>
      </c>
      <c r="J6" s="18">
        <v>20</v>
      </c>
      <c r="K6" s="18">
        <f t="shared" si="0"/>
        <v>898.4</v>
      </c>
    </row>
    <row r="7" spans="1:11">
      <c r="A7" s="1">
        <v>4</v>
      </c>
      <c r="B7" s="1" t="s">
        <v>3</v>
      </c>
      <c r="C7" s="1" t="s">
        <v>15</v>
      </c>
      <c r="D7" s="1" t="s">
        <v>5</v>
      </c>
      <c r="E7" s="2" t="s">
        <v>11</v>
      </c>
      <c r="F7" s="1" t="s">
        <v>10</v>
      </c>
      <c r="G7" s="1">
        <v>20</v>
      </c>
      <c r="H7" s="1">
        <v>100</v>
      </c>
      <c r="I7" s="18">
        <f>VLOOKUP(F7,'[1]BIOSTARDT INDIA'!$C$3:$E$328,3,FALSE)</f>
        <v>3.75</v>
      </c>
      <c r="J7" s="18">
        <v>20</v>
      </c>
      <c r="K7" s="18">
        <f t="shared" si="0"/>
        <v>395</v>
      </c>
    </row>
    <row r="8" spans="1:11">
      <c r="A8" s="1">
        <v>5</v>
      </c>
      <c r="B8" s="1" t="s">
        <v>3</v>
      </c>
      <c r="C8" s="1" t="s">
        <v>16</v>
      </c>
      <c r="D8" s="1" t="s">
        <v>6</v>
      </c>
      <c r="E8" s="2" t="s">
        <v>11</v>
      </c>
      <c r="F8" s="1" t="s">
        <v>10</v>
      </c>
      <c r="G8" s="1">
        <v>10</v>
      </c>
      <c r="H8" s="1">
        <v>50</v>
      </c>
      <c r="I8" s="18">
        <f>VLOOKUP(F8,'[1]BIOSTARDT INDIA'!$C$3:$E$328,3,FALSE)</f>
        <v>3.75</v>
      </c>
      <c r="J8" s="18">
        <v>20</v>
      </c>
      <c r="K8" s="18">
        <f t="shared" si="0"/>
        <v>207.5</v>
      </c>
    </row>
    <row r="9" spans="1:11" s="15" customFormat="1">
      <c r="A9" s="10" t="s">
        <v>31</v>
      </c>
      <c r="B9" s="11"/>
      <c r="C9" s="11"/>
      <c r="D9" s="11"/>
      <c r="E9" s="11"/>
      <c r="F9" s="11"/>
      <c r="G9" s="11"/>
      <c r="H9" s="11"/>
      <c r="I9" s="12"/>
      <c r="J9" s="13"/>
      <c r="K9" s="14">
        <f>ROUND(SUM(K4:K8),0)</f>
        <v>2486</v>
      </c>
    </row>
    <row r="10" spans="1:11" s="15" customFormat="1" ht="30" customHeight="1">
      <c r="A10" s="16" t="s">
        <v>32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</row>
    <row r="11" spans="1:11" s="15" customFormat="1" ht="30" customHeight="1">
      <c r="A11" s="16" t="s">
        <v>30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</row>
  </sheetData>
  <mergeCells count="7">
    <mergeCell ref="A11:K11"/>
    <mergeCell ref="A1:H1"/>
    <mergeCell ref="I1:K1"/>
    <mergeCell ref="A2:H2"/>
    <mergeCell ref="I2:K2"/>
    <mergeCell ref="A9:J9"/>
    <mergeCell ref="A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2025-06-17T04:31:58Z</dcterms:created>
  <dcterms:modified xsi:type="dcterms:W3CDTF">2025-06-17T07:06:06Z</dcterms:modified>
</cp:coreProperties>
</file>