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Sheet1!$A$7:$M$450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M447" i="1" l="1"/>
  <c r="M445" i="1"/>
  <c r="M443" i="1"/>
  <c r="M441" i="1"/>
  <c r="M439" i="1"/>
  <c r="J439" i="1"/>
  <c r="I439" i="1"/>
  <c r="M435" i="1"/>
  <c r="J435" i="1"/>
  <c r="I435" i="1"/>
  <c r="M427" i="1"/>
  <c r="M425" i="1"/>
  <c r="J425" i="1"/>
  <c r="I425" i="1"/>
  <c r="M420" i="1"/>
  <c r="J420" i="1"/>
  <c r="I420" i="1"/>
  <c r="M415" i="1"/>
  <c r="M413" i="1"/>
  <c r="J413" i="1"/>
  <c r="I413" i="1"/>
  <c r="M409" i="1"/>
  <c r="J409" i="1"/>
  <c r="I409" i="1"/>
  <c r="M405" i="1"/>
  <c r="J405" i="1"/>
  <c r="I405" i="1"/>
  <c r="M402" i="1"/>
  <c r="J402" i="1"/>
  <c r="I402" i="1"/>
  <c r="M397" i="1"/>
  <c r="J397" i="1"/>
  <c r="I397" i="1"/>
  <c r="M391" i="1"/>
  <c r="J391" i="1"/>
  <c r="I391" i="1"/>
  <c r="M388" i="1"/>
  <c r="J388" i="1"/>
  <c r="I388" i="1"/>
  <c r="M383" i="1"/>
  <c r="M381" i="1"/>
  <c r="M379" i="1"/>
  <c r="M377" i="1"/>
  <c r="J377" i="1"/>
  <c r="I377" i="1"/>
  <c r="M374" i="1"/>
  <c r="J374" i="1"/>
  <c r="I374" i="1"/>
  <c r="M369" i="1"/>
  <c r="J369" i="1"/>
  <c r="I369" i="1"/>
  <c r="M366" i="1"/>
  <c r="M364" i="1"/>
  <c r="M362" i="1"/>
  <c r="J362" i="1"/>
  <c r="I362" i="1"/>
  <c r="M357" i="1"/>
  <c r="J357" i="1"/>
  <c r="I357" i="1"/>
  <c r="M352" i="1"/>
  <c r="J352" i="1"/>
  <c r="I352" i="1"/>
  <c r="M347" i="1"/>
  <c r="J347" i="1"/>
  <c r="I347" i="1"/>
  <c r="M344" i="1"/>
  <c r="J344" i="1"/>
  <c r="I344" i="1"/>
  <c r="M339" i="1"/>
  <c r="J339" i="1"/>
  <c r="I339" i="1"/>
  <c r="M334" i="1"/>
  <c r="M332" i="1"/>
  <c r="M330" i="1"/>
  <c r="J330" i="1"/>
  <c r="I330" i="1"/>
  <c r="M327" i="1"/>
  <c r="J327" i="1"/>
  <c r="I327" i="1"/>
  <c r="M323" i="1"/>
  <c r="J323" i="1"/>
  <c r="I323" i="1"/>
  <c r="M319" i="1"/>
  <c r="J319" i="1"/>
  <c r="I319" i="1"/>
  <c r="M314" i="1"/>
  <c r="J314" i="1"/>
  <c r="I314" i="1"/>
  <c r="M308" i="1"/>
  <c r="J308" i="1"/>
  <c r="I308" i="1"/>
  <c r="M302" i="1"/>
  <c r="J302" i="1"/>
  <c r="I302" i="1"/>
  <c r="M294" i="1"/>
  <c r="J294" i="1"/>
  <c r="I294" i="1"/>
  <c r="M291" i="1"/>
  <c r="M289" i="1"/>
  <c r="J289" i="1"/>
  <c r="I289" i="1"/>
  <c r="M285" i="1"/>
  <c r="J285" i="1"/>
  <c r="I285" i="1"/>
  <c r="M281" i="1"/>
  <c r="J281" i="1"/>
  <c r="I281" i="1"/>
  <c r="M278" i="1"/>
  <c r="J278" i="1"/>
  <c r="I278" i="1"/>
  <c r="M274" i="1"/>
  <c r="J274" i="1"/>
  <c r="I274" i="1"/>
  <c r="M268" i="1"/>
  <c r="J268" i="1"/>
  <c r="I268" i="1"/>
  <c r="M263" i="1"/>
  <c r="J263" i="1"/>
  <c r="I263" i="1"/>
  <c r="M259" i="1"/>
  <c r="J259" i="1"/>
  <c r="I259" i="1"/>
  <c r="M256" i="1"/>
  <c r="J256" i="1"/>
  <c r="I256" i="1"/>
  <c r="M252" i="1"/>
  <c r="J252" i="1"/>
  <c r="I252" i="1"/>
  <c r="M237" i="1"/>
  <c r="J237" i="1"/>
  <c r="I237" i="1"/>
  <c r="M232" i="1"/>
  <c r="J232" i="1"/>
  <c r="I232" i="1"/>
  <c r="M227" i="1"/>
  <c r="J227" i="1"/>
  <c r="I227" i="1"/>
  <c r="M223" i="1"/>
  <c r="J223" i="1"/>
  <c r="I223" i="1"/>
  <c r="M220" i="1"/>
  <c r="J220" i="1"/>
  <c r="I220" i="1"/>
  <c r="M214" i="1"/>
  <c r="J214" i="1"/>
  <c r="I214" i="1"/>
  <c r="M208" i="1"/>
  <c r="J208" i="1"/>
  <c r="I208" i="1"/>
  <c r="M205" i="1"/>
  <c r="J205" i="1"/>
  <c r="I205" i="1"/>
  <c r="M202" i="1"/>
  <c r="J202" i="1"/>
  <c r="I202" i="1"/>
  <c r="M195" i="1"/>
  <c r="M193" i="1"/>
  <c r="J193" i="1"/>
  <c r="I193" i="1"/>
  <c r="M187" i="1"/>
  <c r="J187" i="1"/>
  <c r="I187" i="1"/>
  <c r="M181" i="1"/>
  <c r="J181" i="1"/>
  <c r="I181" i="1"/>
  <c r="M174" i="1"/>
  <c r="J174" i="1"/>
  <c r="I174" i="1"/>
  <c r="M171" i="1"/>
  <c r="J171" i="1"/>
  <c r="I171" i="1"/>
  <c r="M167" i="1"/>
  <c r="J167" i="1"/>
  <c r="I167" i="1"/>
  <c r="M163" i="1"/>
  <c r="M161" i="1"/>
  <c r="J161" i="1"/>
  <c r="I161" i="1"/>
  <c r="M158" i="1"/>
  <c r="J158" i="1"/>
  <c r="I158" i="1"/>
  <c r="M153" i="1"/>
  <c r="J153" i="1"/>
  <c r="I153" i="1"/>
  <c r="M149" i="1"/>
  <c r="J149" i="1"/>
  <c r="I149" i="1"/>
  <c r="M139" i="1"/>
  <c r="J139" i="1"/>
  <c r="I139" i="1"/>
  <c r="M132" i="1"/>
  <c r="J132" i="1"/>
  <c r="I132" i="1"/>
  <c r="M128" i="1"/>
  <c r="J128" i="1"/>
  <c r="I128" i="1"/>
  <c r="M120" i="1"/>
  <c r="M118" i="1"/>
  <c r="J118" i="1"/>
  <c r="I118" i="1"/>
  <c r="M113" i="1"/>
  <c r="J113" i="1"/>
  <c r="I113" i="1"/>
  <c r="M108" i="1"/>
  <c r="J108" i="1"/>
  <c r="I108" i="1"/>
  <c r="M103" i="1"/>
  <c r="J103" i="1"/>
  <c r="I103" i="1"/>
  <c r="M100" i="1"/>
  <c r="J100" i="1"/>
  <c r="I100" i="1"/>
  <c r="M97" i="1"/>
  <c r="J97" i="1"/>
  <c r="I97" i="1"/>
  <c r="M84" i="1"/>
  <c r="J84" i="1"/>
  <c r="I84" i="1"/>
  <c r="M79" i="1"/>
  <c r="J79" i="1"/>
  <c r="I79" i="1"/>
  <c r="M75" i="1"/>
  <c r="J75" i="1"/>
  <c r="I75" i="1"/>
  <c r="M72" i="1"/>
  <c r="J72" i="1"/>
  <c r="I72" i="1"/>
  <c r="M67" i="1"/>
  <c r="J67" i="1"/>
  <c r="I67" i="1"/>
  <c r="M62" i="1"/>
  <c r="J62" i="1"/>
  <c r="I62" i="1"/>
  <c r="M55" i="1"/>
  <c r="J55" i="1"/>
  <c r="I55" i="1"/>
  <c r="M51" i="1"/>
  <c r="J51" i="1"/>
  <c r="I51" i="1"/>
  <c r="M47" i="1"/>
  <c r="J47" i="1"/>
  <c r="I47" i="1"/>
  <c r="M42" i="1"/>
  <c r="J42" i="1"/>
  <c r="I42" i="1"/>
  <c r="M37" i="1"/>
  <c r="M35" i="1"/>
  <c r="J35" i="1"/>
  <c r="I35" i="1"/>
  <c r="M28" i="1"/>
  <c r="J28" i="1"/>
  <c r="I28" i="1"/>
  <c r="M22" i="1"/>
  <c r="J22" i="1"/>
  <c r="I22" i="1"/>
  <c r="M19" i="1"/>
  <c r="J19" i="1"/>
  <c r="I19" i="1"/>
  <c r="M16" i="1"/>
  <c r="J16" i="1"/>
  <c r="I16" i="1"/>
  <c r="M13" i="1"/>
  <c r="J13" i="1"/>
  <c r="I13" i="1"/>
  <c r="M9" i="1"/>
  <c r="M448" i="1" s="1"/>
  <c r="D23" i="2" l="1"/>
  <c r="D24" i="2" l="1"/>
</calcChain>
</file>

<file path=xl/sharedStrings.xml><?xml version="1.0" encoding="utf-8"?>
<sst xmlns="http://schemas.openxmlformats.org/spreadsheetml/2006/main" count="2036" uniqueCount="985">
  <si>
    <t>GSTIN : 21AGHPB9356M1Z9</t>
  </si>
  <si>
    <t>PRAGATI LOGISTICS</t>
  </si>
  <si>
    <t>Thanking You…</t>
  </si>
  <si>
    <t>GST to be paid by Consignor under Reverse Charge Mechanism (RCM) as per GST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</si>
  <si>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</si>
  <si>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</si>
  <si>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</si>
  <si>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</si>
  <si>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</si>
  <si>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</si>
  <si>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</si>
  <si>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</si>
  <si>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</si>
  <si>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</si>
  <si>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</si>
  <si>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</si>
  <si>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</si>
  <si>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</si>
  <si>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</si>
  <si>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</si>
  <si>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</si>
  <si>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</si>
  <si>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</si>
  <si>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</si>
  <si>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</si>
  <si>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</si>
  <si>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DIRECT</t>
  </si>
  <si>
    <t>KHURDA</t>
  </si>
  <si>
    <t>DHABALAGIRI</t>
  </si>
  <si>
    <t>BANPUR</t>
  </si>
  <si>
    <t>BERHAMPUR</t>
  </si>
  <si>
    <t>GONDIA</t>
  </si>
  <si>
    <t>BOOKING</t>
  </si>
  <si>
    <t>KALINGA NAGAR</t>
  </si>
  <si>
    <t>BARBIL</t>
  </si>
  <si>
    <t>SORO</t>
  </si>
  <si>
    <t>KEONJHAR</t>
  </si>
  <si>
    <t>ATHAGARH</t>
  </si>
  <si>
    <t>UDALA</t>
  </si>
  <si>
    <t>SAINKUL</t>
  </si>
  <si>
    <t>JAJPUR ROAD</t>
  </si>
  <si>
    <t>HARIPUR HAT</t>
  </si>
  <si>
    <t>JAJPUR TOWN</t>
  </si>
  <si>
    <t>PATANA</t>
  </si>
  <si>
    <t>DANAGADI</t>
  </si>
  <si>
    <t>KABATABANDHA</t>
  </si>
  <si>
    <t>PARADEEP</t>
  </si>
  <si>
    <t>KHAIRA</t>
  </si>
  <si>
    <t>BASUDEVPUR</t>
  </si>
  <si>
    <t>TALCHER</t>
  </si>
  <si>
    <t>PHULBANI</t>
  </si>
  <si>
    <t>MANGALPUR</t>
  </si>
  <si>
    <t>JAGATSINGHPUR</t>
  </si>
  <si>
    <t>TRIP</t>
  </si>
  <si>
    <t>KAMAKHYANAGAR</t>
  </si>
  <si>
    <t>ERSAMA</t>
  </si>
  <si>
    <t>JARKA</t>
  </si>
  <si>
    <t>PANIKOILI</t>
  </si>
  <si>
    <t>ANGUL</t>
  </si>
  <si>
    <t>RAYAGADA</t>
  </si>
  <si>
    <t>KENDRAPARA</t>
  </si>
  <si>
    <t>BHUTMUNDAI</t>
  </si>
  <si>
    <t>SAMBALPUR</t>
  </si>
  <si>
    <t>GAGUA</t>
  </si>
  <si>
    <t>SL</t>
  </si>
  <si>
    <t>BALICHANDRAPUR</t>
  </si>
  <si>
    <t>PALLAHAT</t>
  </si>
  <si>
    <t>PURUSOTTAMPUR</t>
  </si>
  <si>
    <t>BHADRAK</t>
  </si>
  <si>
    <t>MALKANGIRI</t>
  </si>
  <si>
    <t>JEYPORE</t>
  </si>
  <si>
    <t>TURUMUNGA</t>
  </si>
  <si>
    <t>G UDAYAGIRI</t>
  </si>
  <si>
    <t>BALIGUDA</t>
  </si>
  <si>
    <t>BALIPATANA</t>
  </si>
  <si>
    <t>BAITARANI ROAD</t>
  </si>
  <si>
    <t>RAIBANIA</t>
  </si>
  <si>
    <t>KHALIKOT</t>
  </si>
  <si>
    <t>BARIPADA</t>
  </si>
  <si>
    <t>ITAMATI</t>
  </si>
  <si>
    <t>CHHATABARA</t>
  </si>
  <si>
    <t>MUNIGUDA</t>
  </si>
  <si>
    <t>GANGAPUR</t>
  </si>
  <si>
    <t>SABRANG</t>
  </si>
  <si>
    <t>BONTH CHAK</t>
  </si>
  <si>
    <t>CHHATRAPUR</t>
  </si>
  <si>
    <t>KORAPUT</t>
  </si>
  <si>
    <t>PURI</t>
  </si>
  <si>
    <t>BADAMBA</t>
  </si>
  <si>
    <t>BALASORE</t>
  </si>
  <si>
    <t>BAGUDI</t>
  </si>
  <si>
    <t>RASOL</t>
  </si>
  <si>
    <t>KATIKATA</t>
  </si>
  <si>
    <t>PAGA</t>
  </si>
  <si>
    <t>JARAPADA</t>
  </si>
  <si>
    <t>BHANDARIPOKHARI</t>
  </si>
  <si>
    <t>DIGAPAHANDI</t>
  </si>
  <si>
    <t>BAHADACHHAK</t>
  </si>
  <si>
    <t>BANKI</t>
  </si>
  <si>
    <t>MONTH   : FEBRUARY, 2024.</t>
  </si>
  <si>
    <t>DUBURI</t>
  </si>
  <si>
    <t>CHHELIAPADA</t>
  </si>
  <si>
    <t>RANAPUR</t>
  </si>
  <si>
    <t>SAHADEVKHUNTA</t>
  </si>
  <si>
    <t>02/2/2024</t>
  </si>
  <si>
    <t>SOMEPUR</t>
  </si>
  <si>
    <t>GELPUR</t>
  </si>
  <si>
    <t>BHANJANAGAR</t>
  </si>
  <si>
    <t>POLASARA</t>
  </si>
  <si>
    <t>NP/17529</t>
  </si>
  <si>
    <t>ADA SIMILA</t>
  </si>
  <si>
    <t>3413</t>
  </si>
  <si>
    <t>KONARK</t>
  </si>
  <si>
    <t>SINGLA</t>
  </si>
  <si>
    <t>BALIA BALASORE</t>
  </si>
  <si>
    <t>GOBINDPUR</t>
  </si>
  <si>
    <t>BAIDESWAR</t>
  </si>
  <si>
    <t>PANCHUPANDAB</t>
  </si>
  <si>
    <t>NAYAGARH</t>
  </si>
  <si>
    <t>HINDOL</t>
  </si>
  <si>
    <t>NALCO</t>
  </si>
  <si>
    <t>RADHARAMANPUR</t>
  </si>
  <si>
    <t>TIRTOL</t>
  </si>
  <si>
    <t>JATNI</t>
  </si>
  <si>
    <t>JALESWAR</t>
  </si>
  <si>
    <t>TIKIRI</t>
  </si>
  <si>
    <t>BADAPADANA</t>
  </si>
  <si>
    <t>NARSINGHPUR</t>
  </si>
  <si>
    <t>ODAGAON</t>
  </si>
  <si>
    <t>KARILOPATNA</t>
  </si>
  <si>
    <t>CHANDANPUR</t>
  </si>
  <si>
    <t>GUDIA KATENI</t>
  </si>
  <si>
    <t/>
  </si>
  <si>
    <t>7596128</t>
  </si>
  <si>
    <t>08/2/2024</t>
  </si>
  <si>
    <t>NP/17802</t>
  </si>
  <si>
    <t>PATRAPADA</t>
  </si>
  <si>
    <t>50458</t>
  </si>
  <si>
    <t>7596472</t>
  </si>
  <si>
    <t>NP/17803</t>
  </si>
  <si>
    <t>50178,50563,50498,50480</t>
  </si>
  <si>
    <t>NP/17804</t>
  </si>
  <si>
    <t>NATHUABAR</t>
  </si>
  <si>
    <t>50551,50550,50552,50564</t>
  </si>
  <si>
    <t>NP/17805</t>
  </si>
  <si>
    <t>CHHATIA</t>
  </si>
  <si>
    <t>50494</t>
  </si>
  <si>
    <t>7596477</t>
  </si>
  <si>
    <t>NP/17806</t>
  </si>
  <si>
    <t>50566</t>
  </si>
  <si>
    <t>NP/17807</t>
  </si>
  <si>
    <t>50519</t>
  </si>
  <si>
    <t>7596473</t>
  </si>
  <si>
    <t>NP/17808</t>
  </si>
  <si>
    <t>50570,50568,50569</t>
  </si>
  <si>
    <t>NP/17809</t>
  </si>
  <si>
    <t>50451</t>
  </si>
  <si>
    <t>7174337</t>
  </si>
  <si>
    <t>NP/17810</t>
  </si>
  <si>
    <t>RUDRAPUR</t>
  </si>
  <si>
    <t>50491</t>
  </si>
  <si>
    <t>NP/17811</t>
  </si>
  <si>
    <t>SINGHPUR</t>
  </si>
  <si>
    <t>49999</t>
  </si>
  <si>
    <t>7597195</t>
  </si>
  <si>
    <t>NP/17812</t>
  </si>
  <si>
    <t>50609</t>
  </si>
  <si>
    <t>NP/17813</t>
  </si>
  <si>
    <t>50469</t>
  </si>
  <si>
    <t>NP/17814</t>
  </si>
  <si>
    <t>50518</t>
  </si>
  <si>
    <t>NP/17815</t>
  </si>
  <si>
    <t>50608</t>
  </si>
  <si>
    <t>NP/17816</t>
  </si>
  <si>
    <t>50466</t>
  </si>
  <si>
    <t>7597196</t>
  </si>
  <si>
    <t>NP/17817</t>
  </si>
  <si>
    <t>50535</t>
  </si>
  <si>
    <t>NP/17818</t>
  </si>
  <si>
    <t>50546</t>
  </si>
  <si>
    <t>NP/17819</t>
  </si>
  <si>
    <t>50496</t>
  </si>
  <si>
    <t>NP/17820</t>
  </si>
  <si>
    <t>50627</t>
  </si>
  <si>
    <t>NP/17821</t>
  </si>
  <si>
    <t>50565</t>
  </si>
  <si>
    <t>NP/17822</t>
  </si>
  <si>
    <t>50620</t>
  </si>
  <si>
    <t>7597365</t>
  </si>
  <si>
    <t>NP/17823</t>
  </si>
  <si>
    <t>KHUNTA</t>
  </si>
  <si>
    <t>50622</t>
  </si>
  <si>
    <t>7597198</t>
  </si>
  <si>
    <t>NP/17824</t>
  </si>
  <si>
    <t>50512</t>
  </si>
  <si>
    <t>NP/17825</t>
  </si>
  <si>
    <t>50567,</t>
  </si>
  <si>
    <t>NP/17826</t>
  </si>
  <si>
    <t>RANJAGOL</t>
  </si>
  <si>
    <t>50630</t>
  </si>
  <si>
    <t>NP/17827</t>
  </si>
  <si>
    <t>50150</t>
  </si>
  <si>
    <t>7597514</t>
  </si>
  <si>
    <t>NP/17829</t>
  </si>
  <si>
    <t>50533</t>
  </si>
  <si>
    <t>NP/17830</t>
  </si>
  <si>
    <t>50521</t>
  </si>
  <si>
    <t>NP/17831</t>
  </si>
  <si>
    <t>50531</t>
  </si>
  <si>
    <t>NP/17832</t>
  </si>
  <si>
    <t>50522</t>
  </si>
  <si>
    <t>7597299</t>
  </si>
  <si>
    <t>NP/17833</t>
  </si>
  <si>
    <t>50532,50524,50624</t>
  </si>
  <si>
    <t>NP/17834</t>
  </si>
  <si>
    <t>50623</t>
  </si>
  <si>
    <t>NP/17846</t>
  </si>
  <si>
    <t>50686</t>
  </si>
  <si>
    <t>7597296</t>
  </si>
  <si>
    <t>NP/17835</t>
  </si>
  <si>
    <t>50392</t>
  </si>
  <si>
    <t>NP/17836</t>
  </si>
  <si>
    <t>50511</t>
  </si>
  <si>
    <t>NP/17837</t>
  </si>
  <si>
    <t>50605,50583</t>
  </si>
  <si>
    <t>7597363</t>
  </si>
  <si>
    <t>NP/17838</t>
  </si>
  <si>
    <t>50571</t>
  </si>
  <si>
    <t>NP/17839</t>
  </si>
  <si>
    <t>50625</t>
  </si>
  <si>
    <t>NP/17840</t>
  </si>
  <si>
    <t>50672,50574</t>
  </si>
  <si>
    <t>NP/17841</t>
  </si>
  <si>
    <t>50661,50621</t>
  </si>
  <si>
    <t>NP/17847</t>
  </si>
  <si>
    <t>50677</t>
  </si>
  <si>
    <t>7597295</t>
  </si>
  <si>
    <t>NP/17842</t>
  </si>
  <si>
    <t>50577</t>
  </si>
  <si>
    <t>NP/17843</t>
  </si>
  <si>
    <t>50374</t>
  </si>
  <si>
    <t>NP/17844</t>
  </si>
  <si>
    <t>KANKADAHADA</t>
  </si>
  <si>
    <t>50520</t>
  </si>
  <si>
    <t>NP/17845</t>
  </si>
  <si>
    <t>50427</t>
  </si>
  <si>
    <t>7598464</t>
  </si>
  <si>
    <t>09/2/2024</t>
  </si>
  <si>
    <t>NP/17848</t>
  </si>
  <si>
    <t>50554</t>
  </si>
  <si>
    <t>NP/17849</t>
  </si>
  <si>
    <t>50705,50702</t>
  </si>
  <si>
    <t>NP/17850</t>
  </si>
  <si>
    <t>50754,50753,50752,50751,50741</t>
  </si>
  <si>
    <t>NP/17851</t>
  </si>
  <si>
    <t>BENAPUR</t>
  </si>
  <si>
    <t>50746,50739</t>
  </si>
  <si>
    <t>7598591</t>
  </si>
  <si>
    <t>NP/17852</t>
  </si>
  <si>
    <t>50651</t>
  </si>
  <si>
    <t>NP/17853</t>
  </si>
  <si>
    <t>GADASILA</t>
  </si>
  <si>
    <t>50755</t>
  </si>
  <si>
    <t>7598462</t>
  </si>
  <si>
    <t>NP/17858</t>
  </si>
  <si>
    <t>50762</t>
  </si>
  <si>
    <t>NP/17859</t>
  </si>
  <si>
    <t>MARSHAGHAI</t>
  </si>
  <si>
    <t>50683</t>
  </si>
  <si>
    <t>NP/17860</t>
  </si>
  <si>
    <t>RAJNAGAR</t>
  </si>
  <si>
    <t>50761,50738</t>
  </si>
  <si>
    <t>7598467</t>
  </si>
  <si>
    <t>NP/17854</t>
  </si>
  <si>
    <t>50540</t>
  </si>
  <si>
    <t>NP/17855</t>
  </si>
  <si>
    <t>50696,50695,50694,50692,50691</t>
  </si>
  <si>
    <t>NP/17856</t>
  </si>
  <si>
    <t>50457</t>
  </si>
  <si>
    <t>NP/17857</t>
  </si>
  <si>
    <t>TANGI CUTTACK</t>
  </si>
  <si>
    <t>50668,50666,50681,50669,50667,50654,50729</t>
  </si>
  <si>
    <t>7598590</t>
  </si>
  <si>
    <t>NP/17861</t>
  </si>
  <si>
    <t>3420</t>
  </si>
  <si>
    <t>NP/17862</t>
  </si>
  <si>
    <t>TITILAGARH</t>
  </si>
  <si>
    <t>50660</t>
  </si>
  <si>
    <t>NP/17863</t>
  </si>
  <si>
    <t>50659</t>
  </si>
  <si>
    <t>NP/17864</t>
  </si>
  <si>
    <t>DAMANJODI</t>
  </si>
  <si>
    <t>50706</t>
  </si>
  <si>
    <t>NP/17865</t>
  </si>
  <si>
    <t>LAXMIPUR</t>
  </si>
  <si>
    <t>50644</t>
  </si>
  <si>
    <t>NP/17866</t>
  </si>
  <si>
    <t>50703</t>
  </si>
  <si>
    <t>NP/17867</t>
  </si>
  <si>
    <t>50712</t>
  </si>
  <si>
    <t>NP/17868</t>
  </si>
  <si>
    <t>50707</t>
  </si>
  <si>
    <t>NP/17869</t>
  </si>
  <si>
    <t>50697</t>
  </si>
  <si>
    <t>NP/17870</t>
  </si>
  <si>
    <t>50698</t>
  </si>
  <si>
    <t>NP/17871</t>
  </si>
  <si>
    <t>50699</t>
  </si>
  <si>
    <t>NP/17872</t>
  </si>
  <si>
    <t>50700</t>
  </si>
  <si>
    <t>7599045</t>
  </si>
  <si>
    <t>NP/17873</t>
  </si>
  <si>
    <t>50789,50787,50788</t>
  </si>
  <si>
    <t>NP/17874</t>
  </si>
  <si>
    <t>50748</t>
  </si>
  <si>
    <t>7599251</t>
  </si>
  <si>
    <t>NP/17876</t>
  </si>
  <si>
    <t>50791,2903</t>
  </si>
  <si>
    <t>NP/17877</t>
  </si>
  <si>
    <t>50745</t>
  </si>
  <si>
    <t>7599117</t>
  </si>
  <si>
    <t>NP/17878</t>
  </si>
  <si>
    <t>50781</t>
  </si>
  <si>
    <t>NP/17879</t>
  </si>
  <si>
    <t>RAMNAGAR</t>
  </si>
  <si>
    <t xml:space="preserve">50612,50613 </t>
  </si>
  <si>
    <t>NP/17880</t>
  </si>
  <si>
    <t>50790</t>
  </si>
  <si>
    <t>NP/17881</t>
  </si>
  <si>
    <t>50772,50771,50769,50768</t>
  </si>
  <si>
    <t>7599119</t>
  </si>
  <si>
    <t>NP/17882</t>
  </si>
  <si>
    <t>KHARIA GANJAM</t>
  </si>
  <si>
    <t>50593</t>
  </si>
  <si>
    <t>NP/17883</t>
  </si>
  <si>
    <t>3313</t>
  </si>
  <si>
    <t>NP/17884</t>
  </si>
  <si>
    <t>50798,50797</t>
  </si>
  <si>
    <t>NP/17885</t>
  </si>
  <si>
    <t>50718,50724,50716</t>
  </si>
  <si>
    <t>7599250</t>
  </si>
  <si>
    <t>NP/17886</t>
  </si>
  <si>
    <t>50737</t>
  </si>
  <si>
    <t>NP/17887</t>
  </si>
  <si>
    <t>BANTALA</t>
  </si>
  <si>
    <t>50743</t>
  </si>
  <si>
    <t>NP/17888</t>
  </si>
  <si>
    <t>50786</t>
  </si>
  <si>
    <t>NP/17889</t>
  </si>
  <si>
    <t>50649,50647</t>
  </si>
  <si>
    <t>7599255</t>
  </si>
  <si>
    <t>NP/17890</t>
  </si>
  <si>
    <t>50783,50784</t>
  </si>
  <si>
    <t>7599254</t>
  </si>
  <si>
    <t>NP/17891</t>
  </si>
  <si>
    <t>50827</t>
  </si>
  <si>
    <t>NP/17892</t>
  </si>
  <si>
    <t>BISOI</t>
  </si>
  <si>
    <t>50655,50637,50640</t>
  </si>
  <si>
    <t>NP/17893</t>
  </si>
  <si>
    <t>50693</t>
  </si>
  <si>
    <t>NP/17894</t>
  </si>
  <si>
    <t>50717,50719,50714,50782,50722</t>
  </si>
  <si>
    <t>NP/17895</t>
  </si>
  <si>
    <t>KAPTIPADA</t>
  </si>
  <si>
    <t>50726</t>
  </si>
  <si>
    <t>NP/17896</t>
  </si>
  <si>
    <t xml:space="preserve"> SAJANAGARH</t>
  </si>
  <si>
    <t>50727</t>
  </si>
  <si>
    <t>NP/17897</t>
  </si>
  <si>
    <t>50572</t>
  </si>
  <si>
    <t>7599115</t>
  </si>
  <si>
    <t>NP/17898</t>
  </si>
  <si>
    <t>50459</t>
  </si>
  <si>
    <t>NP/17899</t>
  </si>
  <si>
    <t>50731,50801,50701,50690,50689,50684,50679</t>
  </si>
  <si>
    <t>NP/17900</t>
  </si>
  <si>
    <t>50664</t>
  </si>
  <si>
    <t>7599257</t>
  </si>
  <si>
    <t>NP/17902</t>
  </si>
  <si>
    <t>50665,50653,50682</t>
  </si>
  <si>
    <t>NP/17903</t>
  </si>
  <si>
    <t>50528,50803</t>
  </si>
  <si>
    <t>NP/17904</t>
  </si>
  <si>
    <t>50527,50525</t>
  </si>
  <si>
    <t>NP/17905</t>
  </si>
  <si>
    <t>JODA</t>
  </si>
  <si>
    <t>50260,50230,50231</t>
  </si>
  <si>
    <t>NP/17906</t>
  </si>
  <si>
    <t>50685,50744,50733,50756,</t>
  </si>
  <si>
    <t>NP/17901</t>
  </si>
  <si>
    <t>50453,50368</t>
  </si>
  <si>
    <t>7600048</t>
  </si>
  <si>
    <t>10/2/2024</t>
  </si>
  <si>
    <t>NP/17907</t>
  </si>
  <si>
    <t>50821</t>
  </si>
  <si>
    <t>NP/17908</t>
  </si>
  <si>
    <t>50820</t>
  </si>
  <si>
    <t>NP/17909</t>
  </si>
  <si>
    <t>50774</t>
  </si>
  <si>
    <t>NP/17910</t>
  </si>
  <si>
    <t>SUNABEDA</t>
  </si>
  <si>
    <t>50742</t>
  </si>
  <si>
    <t>NP/17911</t>
  </si>
  <si>
    <t>50736</t>
  </si>
  <si>
    <t>NP/17912</t>
  </si>
  <si>
    <t>50931</t>
  </si>
  <si>
    <t>NP/17913</t>
  </si>
  <si>
    <t>50930</t>
  </si>
  <si>
    <t>NP/17914</t>
  </si>
  <si>
    <t>50917</t>
  </si>
  <si>
    <t>NP/17915</t>
  </si>
  <si>
    <t>50865</t>
  </si>
  <si>
    <t>7600107</t>
  </si>
  <si>
    <t>NP/17916</t>
  </si>
  <si>
    <t>50978,50973</t>
  </si>
  <si>
    <t>NP/17920</t>
  </si>
  <si>
    <t>50911,50910,50909,50856</t>
  </si>
  <si>
    <t>NP/17921</t>
  </si>
  <si>
    <t>50918</t>
  </si>
  <si>
    <t>7600105</t>
  </si>
  <si>
    <t>NP/17917</t>
  </si>
  <si>
    <t>50709</t>
  </si>
  <si>
    <t>NP/17918</t>
  </si>
  <si>
    <t>50942,50953</t>
  </si>
  <si>
    <t>NP/17919</t>
  </si>
  <si>
    <t>50985,50958,50957,50956</t>
  </si>
  <si>
    <t>NP/17922</t>
  </si>
  <si>
    <t>51011</t>
  </si>
  <si>
    <t>7600314</t>
  </si>
  <si>
    <t>NP/17923</t>
  </si>
  <si>
    <t>50970</t>
  </si>
  <si>
    <t>NP/17924</t>
  </si>
  <si>
    <t>50949</t>
  </si>
  <si>
    <t>7600316</t>
  </si>
  <si>
    <t>NP/17925</t>
  </si>
  <si>
    <t>51002,51000,50998</t>
  </si>
  <si>
    <t>7600313</t>
  </si>
  <si>
    <t>NP/17926</t>
  </si>
  <si>
    <t>50997</t>
  </si>
  <si>
    <t>NP/17927</t>
  </si>
  <si>
    <t>50995,50994,50299</t>
  </si>
  <si>
    <t>NP/17928</t>
  </si>
  <si>
    <t>50996</t>
  </si>
  <si>
    <t>7600317</t>
  </si>
  <si>
    <t>NP/17929</t>
  </si>
  <si>
    <t>50952</t>
  </si>
  <si>
    <t>7600315</t>
  </si>
  <si>
    <t>NP/17930</t>
  </si>
  <si>
    <t>ANLABERENI</t>
  </si>
  <si>
    <t>50992</t>
  </si>
  <si>
    <t>NP/17931</t>
  </si>
  <si>
    <t>50989</t>
  </si>
  <si>
    <t>7601140</t>
  </si>
  <si>
    <t>NP/17932</t>
  </si>
  <si>
    <t>50866,50308,50943</t>
  </si>
  <si>
    <t>NP/17933</t>
  </si>
  <si>
    <t>50946,50954,51017</t>
  </si>
  <si>
    <t>7601148</t>
  </si>
  <si>
    <t>NP/17940</t>
  </si>
  <si>
    <t>TIHIDI</t>
  </si>
  <si>
    <t>51071,51070</t>
  </si>
  <si>
    <t>NP/17941</t>
  </si>
  <si>
    <t>51006,51069</t>
  </si>
  <si>
    <t>NP/17942</t>
  </si>
  <si>
    <t>51008</t>
  </si>
  <si>
    <t>NP/17943</t>
  </si>
  <si>
    <t>50514</t>
  </si>
  <si>
    <t>NP/17944</t>
  </si>
  <si>
    <t>BRAHMABARADA</t>
  </si>
  <si>
    <t>50734</t>
  </si>
  <si>
    <t>NP/17945</t>
  </si>
  <si>
    <t>50711,50708</t>
  </si>
  <si>
    <t>7601143</t>
  </si>
  <si>
    <t>NP/17946</t>
  </si>
  <si>
    <t>50933</t>
  </si>
  <si>
    <t>NP/17947</t>
  </si>
  <si>
    <t>MATHANI</t>
  </si>
  <si>
    <t>50932</t>
  </si>
  <si>
    <t>NP/17948</t>
  </si>
  <si>
    <t>50938</t>
  </si>
  <si>
    <t>NP/17949</t>
  </si>
  <si>
    <t>51073</t>
  </si>
  <si>
    <t>NP/17950</t>
  </si>
  <si>
    <t>51003</t>
  </si>
  <si>
    <t>7601147</t>
  </si>
  <si>
    <t>NP/17934</t>
  </si>
  <si>
    <t>51074</t>
  </si>
  <si>
    <t>NP/17935</t>
  </si>
  <si>
    <t>50990,50993,51013</t>
  </si>
  <si>
    <t>NP/17936</t>
  </si>
  <si>
    <t>51031</t>
  </si>
  <si>
    <t>NP/17937</t>
  </si>
  <si>
    <t>50944</t>
  </si>
  <si>
    <t>NP/17938</t>
  </si>
  <si>
    <t>RAJBERHAMPUR</t>
  </si>
  <si>
    <t>50940</t>
  </si>
  <si>
    <t>7601149</t>
  </si>
  <si>
    <t>NP/17939</t>
  </si>
  <si>
    <t>BADAPOSI</t>
  </si>
  <si>
    <t>51010,50969</t>
  </si>
  <si>
    <t>7601401</t>
  </si>
  <si>
    <t>NP/17951</t>
  </si>
  <si>
    <t>51039,51062</t>
  </si>
  <si>
    <t>NP/17952</t>
  </si>
  <si>
    <t>GIRISOLA</t>
  </si>
  <si>
    <t>50874,50872,51064,50873</t>
  </si>
  <si>
    <t>NP/17953</t>
  </si>
  <si>
    <t>50867</t>
  </si>
  <si>
    <t>NP/17954</t>
  </si>
  <si>
    <t>51040</t>
  </si>
  <si>
    <t>NP/17955</t>
  </si>
  <si>
    <t>50868</t>
  </si>
  <si>
    <t>NP/17958</t>
  </si>
  <si>
    <t>51158</t>
  </si>
  <si>
    <t>7601403</t>
  </si>
  <si>
    <t>NP/17956</t>
  </si>
  <si>
    <t>DENGA</t>
  </si>
  <si>
    <t>50902</t>
  </si>
  <si>
    <t>NP/17957</t>
  </si>
  <si>
    <t>50877,50876,50875</t>
  </si>
  <si>
    <t>7601520</t>
  </si>
  <si>
    <t>NP/17959</t>
  </si>
  <si>
    <t>51113</t>
  </si>
  <si>
    <t>NP/17960</t>
  </si>
  <si>
    <t>51043,51042</t>
  </si>
  <si>
    <t>7601527</t>
  </si>
  <si>
    <t>NP/17961</t>
  </si>
  <si>
    <t>51106</t>
  </si>
  <si>
    <t>NP/17962</t>
  </si>
  <si>
    <t>51117</t>
  </si>
  <si>
    <t>NP/17963</t>
  </si>
  <si>
    <t>51004</t>
  </si>
  <si>
    <t>NP/17964</t>
  </si>
  <si>
    <t>DERABISHI</t>
  </si>
  <si>
    <t>51035,51037</t>
  </si>
  <si>
    <t>NP/17965</t>
  </si>
  <si>
    <t>NISCHINTKOILI</t>
  </si>
  <si>
    <t>51053</t>
  </si>
  <si>
    <t>7601523</t>
  </si>
  <si>
    <t>NP/17966</t>
  </si>
  <si>
    <t>51019</t>
  </si>
  <si>
    <t>NP/17967</t>
  </si>
  <si>
    <t>50965</t>
  </si>
  <si>
    <t>NP/17968</t>
  </si>
  <si>
    <t>BADAPUT</t>
  </si>
  <si>
    <t>51112,51111,51110,51086,50951</t>
  </si>
  <si>
    <t>NP/17969</t>
  </si>
  <si>
    <t>50968</t>
  </si>
  <si>
    <t>NP/17970</t>
  </si>
  <si>
    <t>50809,51041</t>
  </si>
  <si>
    <t>7602843</t>
  </si>
  <si>
    <t>12/2/2024</t>
  </si>
  <si>
    <t>NP/17971</t>
  </si>
  <si>
    <t>ANANTAPUR</t>
  </si>
  <si>
    <t>51175</t>
  </si>
  <si>
    <t>NP/17972</t>
  </si>
  <si>
    <t>51299,51072,51270</t>
  </si>
  <si>
    <t>7602998</t>
  </si>
  <si>
    <t>NP/17973</t>
  </si>
  <si>
    <t>51249,51248,51247</t>
  </si>
  <si>
    <t>NP/17974</t>
  </si>
  <si>
    <t>51161</t>
  </si>
  <si>
    <t>NP/17975</t>
  </si>
  <si>
    <t>SISUA</t>
  </si>
  <si>
    <t>51148,51147</t>
  </si>
  <si>
    <t>7602997</t>
  </si>
  <si>
    <t>NP/17976</t>
  </si>
  <si>
    <t>51337,51331</t>
  </si>
  <si>
    <t>NP/17977</t>
  </si>
  <si>
    <t>51022</t>
  </si>
  <si>
    <t>NP/17978</t>
  </si>
  <si>
    <t>51318,51274,51275</t>
  </si>
  <si>
    <t>NP/17979</t>
  </si>
  <si>
    <t>51140,51301</t>
  </si>
  <si>
    <t>7603305</t>
  </si>
  <si>
    <t>NP/17980</t>
  </si>
  <si>
    <t>51334</t>
  </si>
  <si>
    <t>NP/17981</t>
  </si>
  <si>
    <t>51201</t>
  </si>
  <si>
    <t>NP/17982</t>
  </si>
  <si>
    <t>51314</t>
  </si>
  <si>
    <t>NP/17983</t>
  </si>
  <si>
    <t>51150</t>
  </si>
  <si>
    <t>7603496</t>
  </si>
  <si>
    <t>NP/17990</t>
  </si>
  <si>
    <t>51240</t>
  </si>
  <si>
    <t>NP/17991</t>
  </si>
  <si>
    <t>NABARANGPUR</t>
  </si>
  <si>
    <t>51137</t>
  </si>
  <si>
    <t>NP/17992</t>
  </si>
  <si>
    <t>51139</t>
  </si>
  <si>
    <t>NP/17993</t>
  </si>
  <si>
    <t>51172</t>
  </si>
  <si>
    <t>NP/17994</t>
  </si>
  <si>
    <t>51143</t>
  </si>
  <si>
    <t>NP/17995</t>
  </si>
  <si>
    <t>51095</t>
  </si>
  <si>
    <t>NP/17996</t>
  </si>
  <si>
    <t>51138</t>
  </si>
  <si>
    <t>NP/17997</t>
  </si>
  <si>
    <t>51144</t>
  </si>
  <si>
    <t>NP/17998</t>
  </si>
  <si>
    <t>51141</t>
  </si>
  <si>
    <t>NP/17999</t>
  </si>
  <si>
    <t>51142</t>
  </si>
  <si>
    <t>NP/18000</t>
  </si>
  <si>
    <t>51136</t>
  </si>
  <si>
    <t>NP/18001</t>
  </si>
  <si>
    <t>7512</t>
  </si>
  <si>
    <t>NP/18002</t>
  </si>
  <si>
    <t>51097</t>
  </si>
  <si>
    <t>NP/18003</t>
  </si>
  <si>
    <t>51225</t>
  </si>
  <si>
    <t>7603498</t>
  </si>
  <si>
    <t>NP/18004</t>
  </si>
  <si>
    <t>GOBARA GANJAM</t>
  </si>
  <si>
    <t>51114</t>
  </si>
  <si>
    <t>NP/18005</t>
  </si>
  <si>
    <t>51179,51181,51180,51177,51176</t>
  </si>
  <si>
    <t>NP/18006</t>
  </si>
  <si>
    <t>BUGUDA</t>
  </si>
  <si>
    <t>5995,6041</t>
  </si>
  <si>
    <t>7603499</t>
  </si>
  <si>
    <t>NP/18007</t>
  </si>
  <si>
    <t xml:space="preserve">KANISI </t>
  </si>
  <si>
    <t>51198,51196,51199,51195,51194</t>
  </si>
  <si>
    <t>NP/18008</t>
  </si>
  <si>
    <t>51205</t>
  </si>
  <si>
    <t>7603497</t>
  </si>
  <si>
    <t>NP/18009</t>
  </si>
  <si>
    <t>51146</t>
  </si>
  <si>
    <t>NP/18010</t>
  </si>
  <si>
    <t>51165</t>
  </si>
  <si>
    <t>NP/18011</t>
  </si>
  <si>
    <t>51269,51213,51267,51268,51211,51212</t>
  </si>
  <si>
    <t>7603964</t>
  </si>
  <si>
    <t>NP/18017</t>
  </si>
  <si>
    <t>51119,51094</t>
  </si>
  <si>
    <t>NP/18018</t>
  </si>
  <si>
    <t>BADASAHI BARIPADA</t>
  </si>
  <si>
    <t>3138</t>
  </si>
  <si>
    <t>NP/18019</t>
  </si>
  <si>
    <t>GOPALPUR</t>
  </si>
  <si>
    <t>50941</t>
  </si>
  <si>
    <t>NP/18020</t>
  </si>
  <si>
    <t>51236</t>
  </si>
  <si>
    <t>7603899</t>
  </si>
  <si>
    <t>NP/18012</t>
  </si>
  <si>
    <t>51234</t>
  </si>
  <si>
    <t>NP/18013</t>
  </si>
  <si>
    <t>SERGARH</t>
  </si>
  <si>
    <t>3423</t>
  </si>
  <si>
    <t>NP/18014</t>
  </si>
  <si>
    <t>51160</t>
  </si>
  <si>
    <t>NP/18015</t>
  </si>
  <si>
    <t>51289,51288</t>
  </si>
  <si>
    <t>NP/18016</t>
  </si>
  <si>
    <t>51169,51168</t>
  </si>
  <si>
    <t>7604280</t>
  </si>
  <si>
    <t>NP/18021</t>
  </si>
  <si>
    <t>51353,51354</t>
  </si>
  <si>
    <t>NP/18022</t>
  </si>
  <si>
    <t>51311</t>
  </si>
  <si>
    <t>NP/18023</t>
  </si>
  <si>
    <t>51091,51164,51092</t>
  </si>
  <si>
    <t>7604037</t>
  </si>
  <si>
    <t>NP/18024</t>
  </si>
  <si>
    <t>51218,51224,51214,51215</t>
  </si>
  <si>
    <t>NP/18025</t>
  </si>
  <si>
    <t>50988</t>
  </si>
  <si>
    <t>7604116</t>
  </si>
  <si>
    <t>NP/18026</t>
  </si>
  <si>
    <t>51222</t>
  </si>
  <si>
    <t>NP/18027</t>
  </si>
  <si>
    <t>51310</t>
  </si>
  <si>
    <t>NP/18028</t>
  </si>
  <si>
    <t>51027,51253,51254</t>
  </si>
  <si>
    <t>7604430</t>
  </si>
  <si>
    <t>NP/18029</t>
  </si>
  <si>
    <t>51115</t>
  </si>
  <si>
    <t>NP/18030</t>
  </si>
  <si>
    <t>AGARPADA</t>
  </si>
  <si>
    <t>51297,1296,1295,1294,1290,1292,1293,1291</t>
  </si>
  <si>
    <t>NP/18031</t>
  </si>
  <si>
    <t>51033</t>
  </si>
  <si>
    <t>7604289</t>
  </si>
  <si>
    <t>NP/18032</t>
  </si>
  <si>
    <t>KRUSHNAPRASADA</t>
  </si>
  <si>
    <t>51346</t>
  </si>
  <si>
    <t>7604283</t>
  </si>
  <si>
    <t>NP/18033</t>
  </si>
  <si>
    <t>51355</t>
  </si>
  <si>
    <t>NP/18034</t>
  </si>
  <si>
    <t>51223.51219,,51221,51220</t>
  </si>
  <si>
    <t>7604118</t>
  </si>
  <si>
    <t>NP/18035</t>
  </si>
  <si>
    <t>JHARIGAON</t>
  </si>
  <si>
    <t>6007</t>
  </si>
  <si>
    <t>NP/18036</t>
  </si>
  <si>
    <t>51352</t>
  </si>
  <si>
    <t>NP/18037</t>
  </si>
  <si>
    <t>51282</t>
  </si>
  <si>
    <t>NP/18038</t>
  </si>
  <si>
    <t>51012</t>
  </si>
  <si>
    <t>NP/18039</t>
  </si>
  <si>
    <t>51349</t>
  </si>
  <si>
    <t>NP/18040</t>
  </si>
  <si>
    <t>50948</t>
  </si>
  <si>
    <t>NP/18041</t>
  </si>
  <si>
    <t>50945</t>
  </si>
  <si>
    <t>7604285</t>
  </si>
  <si>
    <t>NP/18042</t>
  </si>
  <si>
    <t>KOSALA</t>
  </si>
  <si>
    <t>3425</t>
  </si>
  <si>
    <t>NP/18043</t>
  </si>
  <si>
    <t>BAGADIA</t>
  </si>
  <si>
    <t>3424/5986/4023</t>
  </si>
  <si>
    <t>NP/18044</t>
  </si>
  <si>
    <t>51257/</t>
  </si>
  <si>
    <t>NP/18045</t>
  </si>
  <si>
    <t>50863/50860/50858/50887/50857</t>
  </si>
  <si>
    <t>NP/18046</t>
  </si>
  <si>
    <t>50886/51145</t>
  </si>
  <si>
    <t>7603306</t>
  </si>
  <si>
    <t>NP/17985</t>
  </si>
  <si>
    <t>MANIJANGA</t>
  </si>
  <si>
    <t>51326,51328</t>
  </si>
  <si>
    <t>NP/17986</t>
  </si>
  <si>
    <t>51300</t>
  </si>
  <si>
    <t>NP/17987</t>
  </si>
  <si>
    <t>SOMEPUR PARADEEP</t>
  </si>
  <si>
    <t>51251</t>
  </si>
  <si>
    <t>NP/17988</t>
  </si>
  <si>
    <t>50823,50831,50832,50833,50834</t>
  </si>
  <si>
    <t>NP/17989</t>
  </si>
  <si>
    <t>50835,50846,50847,50848</t>
  </si>
  <si>
    <t>7604431</t>
  </si>
  <si>
    <t>NP/18047</t>
  </si>
  <si>
    <t>51121/50477</t>
  </si>
  <si>
    <t>NP/18048</t>
  </si>
  <si>
    <t>51339/51303/51341</t>
  </si>
  <si>
    <t>NP/18049</t>
  </si>
  <si>
    <t>51244/51243/51242/51241</t>
  </si>
  <si>
    <t>NP/18050</t>
  </si>
  <si>
    <t>51327</t>
  </si>
  <si>
    <t>7605121</t>
  </si>
  <si>
    <t>NP/18051</t>
  </si>
  <si>
    <t>51217</t>
  </si>
  <si>
    <t>NP/18052</t>
  </si>
  <si>
    <t>NIMAPARA</t>
  </si>
  <si>
    <t>51166/51167</t>
  </si>
  <si>
    <t>NP/18053</t>
  </si>
  <si>
    <t>NIALI</t>
  </si>
  <si>
    <t>51395</t>
  </si>
  <si>
    <t>7603897</t>
  </si>
  <si>
    <t>13/2/2024</t>
  </si>
  <si>
    <t>NP/18054</t>
  </si>
  <si>
    <t>51230</t>
  </si>
  <si>
    <t>NP/18055</t>
  </si>
  <si>
    <t>50888</t>
  </si>
  <si>
    <t>NP/18056</t>
  </si>
  <si>
    <t>KANIHA</t>
  </si>
  <si>
    <t>51193,51197,51192,51191</t>
  </si>
  <si>
    <t>7605579</t>
  </si>
  <si>
    <t>NP/18057</t>
  </si>
  <si>
    <t>51429</t>
  </si>
  <si>
    <t>NP/18058</t>
  </si>
  <si>
    <t>51397</t>
  </si>
  <si>
    <t>7605705</t>
  </si>
  <si>
    <t>NP/18059</t>
  </si>
  <si>
    <t>JANAKIDEIPUR</t>
  </si>
  <si>
    <t>51343</t>
  </si>
  <si>
    <t>7605838</t>
  </si>
  <si>
    <t>NP/18060</t>
  </si>
  <si>
    <t>51433</t>
  </si>
  <si>
    <t>7605835</t>
  </si>
  <si>
    <t>NP/18061</t>
  </si>
  <si>
    <t>51335</t>
  </si>
  <si>
    <t>NP/18062</t>
  </si>
  <si>
    <t>MATHAKARAGOLA</t>
  </si>
  <si>
    <t>51432</t>
  </si>
  <si>
    <t>NP/18063</t>
  </si>
  <si>
    <t>51149</t>
  </si>
  <si>
    <t>NP/18064</t>
  </si>
  <si>
    <t>51442</t>
  </si>
  <si>
    <t>7606030</t>
  </si>
  <si>
    <t>NP/18065</t>
  </si>
  <si>
    <t>51444</t>
  </si>
  <si>
    <t>NP/18066</t>
  </si>
  <si>
    <t>51441</t>
  </si>
  <si>
    <t>NP/18067</t>
  </si>
  <si>
    <t>51440</t>
  </si>
  <si>
    <t>NP/18068</t>
  </si>
  <si>
    <t>51394</t>
  </si>
  <si>
    <t>7605839</t>
  </si>
  <si>
    <t>NP/18069</t>
  </si>
  <si>
    <t>51443</t>
  </si>
  <si>
    <t>NP/18070</t>
  </si>
  <si>
    <t>51377</t>
  </si>
  <si>
    <t>7606762</t>
  </si>
  <si>
    <t>NP/18071</t>
  </si>
  <si>
    <t>51052</t>
  </si>
  <si>
    <t>NP/18072</t>
  </si>
  <si>
    <t>51250</t>
  </si>
  <si>
    <t>NP/18073</t>
  </si>
  <si>
    <t>51362</t>
  </si>
  <si>
    <t>NP/18074</t>
  </si>
  <si>
    <t>DOMAPARA BANKI</t>
  </si>
  <si>
    <t>51464</t>
  </si>
  <si>
    <t>7606755</t>
  </si>
  <si>
    <t>NP/18075</t>
  </si>
  <si>
    <t>51463</t>
  </si>
  <si>
    <t>NP/18076</t>
  </si>
  <si>
    <t>51461</t>
  </si>
  <si>
    <t>NP/18077</t>
  </si>
  <si>
    <t>51401,51396</t>
  </si>
  <si>
    <t>NP/18078</t>
  </si>
  <si>
    <t>51340</t>
  </si>
  <si>
    <t>7606855</t>
  </si>
  <si>
    <t>NP/18079</t>
  </si>
  <si>
    <t xml:space="preserve">NANDAPUR </t>
  </si>
  <si>
    <t>51109,51084</t>
  </si>
  <si>
    <t>NP/18080</t>
  </si>
  <si>
    <t>51237,51183</t>
  </si>
  <si>
    <t>NP/18081</t>
  </si>
  <si>
    <t>NP/18082</t>
  </si>
  <si>
    <t>51279</t>
  </si>
  <si>
    <t>7607164</t>
  </si>
  <si>
    <t>14/2/2024</t>
  </si>
  <si>
    <t>NP/18086</t>
  </si>
  <si>
    <t>51500,51499</t>
  </si>
  <si>
    <t>7607704</t>
  </si>
  <si>
    <t>NP/18087</t>
  </si>
  <si>
    <t>51491,51502,51492</t>
  </si>
  <si>
    <t>7606854</t>
  </si>
  <si>
    <t>NP/18083</t>
  </si>
  <si>
    <t>51081</t>
  </si>
  <si>
    <t>NP/18084</t>
  </si>
  <si>
    <t>51082</t>
  </si>
  <si>
    <t>7608243</t>
  </si>
  <si>
    <t>NP/18088</t>
  </si>
  <si>
    <t>51472</t>
  </si>
  <si>
    <t>NP/18089</t>
  </si>
  <si>
    <t>51540</t>
  </si>
  <si>
    <t>NP/18090</t>
  </si>
  <si>
    <t>51469</t>
  </si>
  <si>
    <t>NP/18091</t>
  </si>
  <si>
    <t>51468</t>
  </si>
  <si>
    <t>7608242</t>
  </si>
  <si>
    <t>NP/18092</t>
  </si>
  <si>
    <t>BADAPALAGADA</t>
  </si>
  <si>
    <t>51490,51489</t>
  </si>
  <si>
    <t>NP/18093</t>
  </si>
  <si>
    <t>51530,51538</t>
  </si>
  <si>
    <t>7608241</t>
  </si>
  <si>
    <t>NP/18094</t>
  </si>
  <si>
    <t>51583</t>
  </si>
  <si>
    <t>7608368</t>
  </si>
  <si>
    <t>NP/18099</t>
  </si>
  <si>
    <t>51079</t>
  </si>
  <si>
    <t>7608470</t>
  </si>
  <si>
    <t>NP/18098</t>
  </si>
  <si>
    <t>51227</t>
  </si>
  <si>
    <t>7608362</t>
  </si>
  <si>
    <t>NP/18100</t>
  </si>
  <si>
    <t>51366,51486</t>
  </si>
  <si>
    <t>NP/18101</t>
  </si>
  <si>
    <t>50950</t>
  </si>
  <si>
    <t>NP/18102</t>
  </si>
  <si>
    <t>51450</t>
  </si>
  <si>
    <t>NP/18103</t>
  </si>
  <si>
    <t>51285,51284,51093</t>
  </si>
  <si>
    <t>7608369</t>
  </si>
  <si>
    <t>NP/18096</t>
  </si>
  <si>
    <t>NP/18097</t>
  </si>
  <si>
    <t>51080</t>
  </si>
  <si>
    <t>7608364</t>
  </si>
  <si>
    <t>NP/18108</t>
  </si>
  <si>
    <t>BAHANAGA</t>
  </si>
  <si>
    <t>51411</t>
  </si>
  <si>
    <t>NP/18109</t>
  </si>
  <si>
    <t>51348</t>
  </si>
  <si>
    <t>NP/18110</t>
  </si>
  <si>
    <t>51376,</t>
  </si>
  <si>
    <t>NP/18111</t>
  </si>
  <si>
    <t>KHANTAPADA</t>
  </si>
  <si>
    <t>51543,51542,51510,51544,51546</t>
  </si>
  <si>
    <t>NP/18112</t>
  </si>
  <si>
    <t>51545</t>
  </si>
  <si>
    <t>7608471</t>
  </si>
  <si>
    <t>NP/18104</t>
  </si>
  <si>
    <t>51548,51547</t>
  </si>
  <si>
    <t>NP/18105</t>
  </si>
  <si>
    <t>HATADIHI</t>
  </si>
  <si>
    <t>50939</t>
  </si>
  <si>
    <t>NP/18106</t>
  </si>
  <si>
    <t>51512</t>
  </si>
  <si>
    <t>NP/18107</t>
  </si>
  <si>
    <t>51526</t>
  </si>
  <si>
    <t>7608247</t>
  </si>
  <si>
    <t>NP/18095</t>
  </si>
  <si>
    <t>51419,51418,51417</t>
  </si>
  <si>
    <t>NP/18113</t>
  </si>
  <si>
    <t>51623</t>
  </si>
  <si>
    <t>7608885</t>
  </si>
  <si>
    <t>NP/18114</t>
  </si>
  <si>
    <t>51522,51521,51520</t>
  </si>
  <si>
    <t>NP/18115</t>
  </si>
  <si>
    <t>51446</t>
  </si>
  <si>
    <t>NP/18116</t>
  </si>
  <si>
    <t>51407</t>
  </si>
  <si>
    <t>7608889</t>
  </si>
  <si>
    <t>NP/18117</t>
  </si>
  <si>
    <t>NP/18118</t>
  </si>
  <si>
    <t>51535,51536</t>
  </si>
  <si>
    <t>NP/18119</t>
  </si>
  <si>
    <t>PIPILI</t>
  </si>
  <si>
    <t>51534,51531</t>
  </si>
  <si>
    <t>7609065</t>
  </si>
  <si>
    <t>NP/18120</t>
  </si>
  <si>
    <t>DELANG</t>
  </si>
  <si>
    <t>51680</t>
  </si>
  <si>
    <t>7609062</t>
  </si>
  <si>
    <t>NP/18128</t>
  </si>
  <si>
    <t>SERAGADA</t>
  </si>
  <si>
    <t>51576</t>
  </si>
  <si>
    <t>NP/18129</t>
  </si>
  <si>
    <t>51374</t>
  </si>
  <si>
    <t>NP/18130</t>
  </si>
  <si>
    <t>RAMBHA</t>
  </si>
  <si>
    <t>51515,51513</t>
  </si>
  <si>
    <t>NP/18131</t>
  </si>
  <si>
    <t>51406,51596,51610,51580</t>
  </si>
  <si>
    <t>7609221</t>
  </si>
  <si>
    <t>NP/18132</t>
  </si>
  <si>
    <t>KISHORENAGAR</t>
  </si>
  <si>
    <t>51390</t>
  </si>
  <si>
    <t>NP/18133</t>
  </si>
  <si>
    <t>51605,51631</t>
  </si>
  <si>
    <t>NP/18134</t>
  </si>
  <si>
    <t>JARADA  ANGUL</t>
  </si>
  <si>
    <t>51389</t>
  </si>
  <si>
    <t>NP/18135</t>
  </si>
  <si>
    <t>NUNUKAPASI</t>
  </si>
  <si>
    <t>51600,51655</t>
  </si>
  <si>
    <t>7609067</t>
  </si>
  <si>
    <t>NP/18136</t>
  </si>
  <si>
    <t>51587,1586,1585,1584,1577,1575,1574,1578</t>
  </si>
  <si>
    <t>7608887</t>
  </si>
  <si>
    <t>NP/18121</t>
  </si>
  <si>
    <t>51632</t>
  </si>
  <si>
    <t>NP/18122</t>
  </si>
  <si>
    <t>51636</t>
  </si>
  <si>
    <t>NP/18123</t>
  </si>
  <si>
    <t>51645</t>
  </si>
  <si>
    <t>NP/18124</t>
  </si>
  <si>
    <t>51529,51635,51634</t>
  </si>
  <si>
    <t>NP/18125</t>
  </si>
  <si>
    <t>51633</t>
  </si>
  <si>
    <t>NP/18126</t>
  </si>
  <si>
    <t>51537</t>
  </si>
  <si>
    <t>NP/18127</t>
  </si>
  <si>
    <t xml:space="preserve"> TANGARPADA</t>
  </si>
  <si>
    <t>51565,51566,51567,51568,51572,51573</t>
  </si>
  <si>
    <t>7609220</t>
  </si>
  <si>
    <t>NP/18137</t>
  </si>
  <si>
    <t>51511</t>
  </si>
  <si>
    <t>NP/18138</t>
  </si>
  <si>
    <t>51549,51550,51551,51552</t>
  </si>
  <si>
    <t>NP/18139</t>
  </si>
  <si>
    <t>51652,51651,51650,51649</t>
  </si>
  <si>
    <t>NP/17828</t>
  </si>
  <si>
    <t>50600,50258,50151,50259,50152</t>
  </si>
  <si>
    <t>NP/17875</t>
  </si>
  <si>
    <t>50811,50810</t>
  </si>
  <si>
    <t>NP/17984</t>
  </si>
  <si>
    <t>AUL</t>
  </si>
  <si>
    <t>50936,51056,51068</t>
  </si>
  <si>
    <t>NP/18085</t>
  </si>
  <si>
    <t>51455,51458</t>
  </si>
  <si>
    <t>(RUPEES SIX LAKH NINETY FIVE THOUSAND TWO HUNDRED SEVENTY TWO ONLY)</t>
  </si>
  <si>
    <t>INVOICE DATE : 14/02/2024</t>
  </si>
  <si>
    <t>SHIPMENT DATE 08.02.2024 TO 14.02.2024</t>
  </si>
  <si>
    <t>BILL NO. :  38782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</si>
</sst>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Calibri"/>
      <family val="2"/>
    </font>
    <font>
      <b/>
      <sz val="10"/>
      <color theme="1"/>
      <name val="Segoe UI"/>
      <family val="2"/>
    </font>
    <font>
      <b/>
      <sz val="10"/>
      <color theme="1"/>
      <name val="Kinnari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8" fillId="2" borderId="0" xfId="0" applyNumberFormat="1" applyFont="1" applyFill="1" applyAlignment="1">
      <alignment horizontal="left"/>
    </xf>
    <xf numFmtId="0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9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NumberFormat="1" applyFont="1" applyFill="1" applyAlignment="1">
      <alignment horizontal="left"/>
    </xf>
    <xf numFmtId="0" fontId="7" fillId="2" borderId="0" xfId="0" applyNumberFormat="1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9" fillId="2" borderId="0" xfId="0" applyNumberFormat="1" applyFont="1" applyFill="1" applyBorder="1" applyAlignment="1">
      <alignment horizontal="left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/>
    </xf>
    <xf numFmtId="2" fontId="8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4" fontId="7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/>
    <xf numFmtId="0" fontId="4" fillId="0" borderId="7" xfId="0" applyFont="1" applyBorder="1" applyAlignment="1">
      <alignment horizontal="right" vertical="center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Border="1" applyAlignment="1">
      <alignment wrapText="1"/>
    </xf>
    <xf numFmtId="0" fontId="8" fillId="2" borderId="0" xfId="0" applyFont="1" applyFill="1" applyAlignment="1">
      <alignment vertical="center" wrapText="1"/>
    </xf>
    <xf numFmtId="2" fontId="7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horizontal="left"/>
    </xf>
    <xf numFmtId="2" fontId="0" fillId="0" borderId="0" xfId="0" applyNumberFormat="1"/>
    <xf numFmtId="2" fontId="12" fillId="2" borderId="1" xfId="0" applyNumberFormat="1" applyFont="1" applyFill="1" applyBorder="1" applyAlignment="1">
      <alignment horizontal="right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NumberFormat="1" applyFill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0" fontId="15" fillId="2" borderId="1" xfId="0" applyNumberFormat="1" applyFont="1" applyFill="1" applyBorder="1" applyAlignment="1">
      <alignment vertical="center"/>
    </xf>
    <xf numFmtId="2" fontId="15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left" vertical="center" wrapText="1"/>
    </xf>
    <xf numFmtId="0" fontId="4" fillId="0" borderId="0" xfId="0" applyFont="1"/>
    <xf numFmtId="0" fontId="7" fillId="2" borderId="16" xfId="0" applyNumberFormat="1" applyFont="1" applyFill="1" applyBorder="1" applyAlignment="1">
      <alignment horizontal="center" vertical="center"/>
    </xf>
    <xf numFmtId="0" fontId="7" fillId="2" borderId="17" xfId="0" applyNumberFormat="1" applyFont="1" applyFill="1" applyBorder="1" applyAlignment="1">
      <alignment horizontal="center" vertical="center"/>
    </xf>
    <xf numFmtId="0" fontId="7" fillId="2" borderId="18" xfId="0" applyNumberFormat="1" applyFont="1" applyFill="1" applyBorder="1" applyAlignment="1">
      <alignment horizontal="center" vertical="center"/>
    </xf>
    <xf numFmtId="0" fontId="7" fillId="2" borderId="16" xfId="0" applyNumberFormat="1" applyFont="1" applyFill="1" applyBorder="1" applyAlignment="1">
      <alignment horizontal="right" vertical="center"/>
    </xf>
    <xf numFmtId="0" fontId="7" fillId="2" borderId="17" xfId="0" applyNumberFormat="1" applyFont="1" applyFill="1" applyBorder="1" applyAlignment="1">
      <alignment horizontal="right" vertical="center"/>
    </xf>
    <xf numFmtId="0" fontId="7" fillId="2" borderId="18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6"/>
  <sheetViews>
    <sheetView tabSelected="1" topLeftCell="A445" zoomScale="160" zoomScaleNormal="160" workbookViewId="0">
      <selection activeCell="I469" sqref="I469"/>
    </sheetView>
  </sheetViews>
  <sheetFormatPr defaultRowHeight="12.75"/>
  <cols>
    <col min="1" max="1" width="4.5703125" style="17" customWidth="1"/>
    <col min="2" max="2" width="5.28515625" style="47" bestFit="1" customWidth="1"/>
    <col min="3" max="3" width="8.42578125" style="17" customWidth="1"/>
    <col min="4" max="4" width="8.85546875" style="24" customWidth="1"/>
    <col min="5" max="5" width="10.42578125" style="36" customWidth="1"/>
    <col min="6" max="6" width="9.7109375" style="17" customWidth="1"/>
    <col min="7" max="7" width="17" style="60" customWidth="1"/>
    <col min="8" max="8" width="18.42578125" style="45" customWidth="1"/>
    <col min="9" max="9" width="6.140625" style="46" customWidth="1"/>
    <col min="10" max="10" width="8.140625" style="46" customWidth="1"/>
    <col min="11" max="11" width="8.140625" style="48" customWidth="1"/>
    <col min="12" max="12" width="5.85546875" style="46" customWidth="1"/>
    <col min="13" max="13" width="10.140625" style="46" bestFit="1" customWidth="1"/>
    <col min="14" max="16384" width="9.140625" style="46"/>
  </cols>
  <sheetData>
    <row r="1" spans="1:13" s="27" customFormat="1">
      <c r="A1" s="19" t="s">
        <v>4</v>
      </c>
      <c r="B1" s="20"/>
      <c r="C1" s="21"/>
      <c r="D1" s="21"/>
      <c r="E1" s="22"/>
      <c r="F1" s="23"/>
      <c r="G1" s="57"/>
      <c r="H1" s="45"/>
      <c r="I1" s="25"/>
      <c r="K1" s="26" t="s">
        <v>99</v>
      </c>
      <c r="L1" s="28"/>
      <c r="M1" s="28"/>
    </row>
    <row r="2" spans="1:13" s="30" customFormat="1">
      <c r="A2" s="19" t="s">
        <v>5</v>
      </c>
      <c r="B2" s="20"/>
      <c r="C2" s="21"/>
      <c r="D2" s="21"/>
      <c r="E2" s="22"/>
      <c r="F2" s="29"/>
      <c r="G2" s="57"/>
      <c r="H2" s="45"/>
      <c r="I2" s="25"/>
      <c r="K2" s="26" t="s">
        <v>984</v>
      </c>
      <c r="L2" s="28"/>
      <c r="M2" s="28"/>
    </row>
    <row r="3" spans="1:13" s="30" customFormat="1" ht="14.25">
      <c r="A3" s="31" t="s">
        <v>6</v>
      </c>
      <c r="B3" s="32"/>
      <c r="C3" s="21"/>
      <c r="D3" s="21"/>
      <c r="E3" s="33"/>
      <c r="F3" s="34"/>
      <c r="G3" s="58"/>
      <c r="H3" s="45"/>
      <c r="I3" s="25"/>
      <c r="K3" s="26" t="s">
        <v>982</v>
      </c>
      <c r="L3" s="28"/>
      <c r="M3" s="28"/>
    </row>
    <row r="4" spans="1:13" s="30" customFormat="1">
      <c r="A4" s="31" t="s">
        <v>7</v>
      </c>
      <c r="B4" s="32"/>
      <c r="C4" s="21"/>
      <c r="D4" s="21"/>
      <c r="E4" s="53"/>
      <c r="F4" s="34"/>
      <c r="G4" s="57"/>
      <c r="H4" s="45"/>
      <c r="I4" s="25"/>
      <c r="K4" s="26" t="s">
        <v>0</v>
      </c>
      <c r="L4" s="28"/>
      <c r="M4" s="28"/>
    </row>
    <row r="5" spans="1:13" s="30" customFormat="1">
      <c r="A5" s="34"/>
      <c r="B5" s="32"/>
      <c r="C5" s="34"/>
      <c r="D5" s="35"/>
      <c r="E5" s="36"/>
      <c r="F5" s="34"/>
      <c r="G5" s="57"/>
      <c r="H5" s="45"/>
      <c r="I5" s="25"/>
      <c r="K5" s="26" t="s">
        <v>8</v>
      </c>
      <c r="L5" s="28"/>
      <c r="M5" s="28"/>
    </row>
    <row r="6" spans="1:13" s="30" customFormat="1">
      <c r="A6" s="37"/>
      <c r="B6" s="38"/>
      <c r="C6" s="39"/>
      <c r="D6" s="40"/>
      <c r="E6" s="37"/>
      <c r="F6" s="41"/>
      <c r="G6" s="59"/>
      <c r="H6" s="55"/>
      <c r="I6" s="42"/>
      <c r="J6" s="42"/>
      <c r="K6" s="43"/>
      <c r="L6" s="44"/>
    </row>
    <row r="7" spans="1:13" s="54" customFormat="1" ht="25.5">
      <c r="A7" s="52" t="s">
        <v>64</v>
      </c>
      <c r="B7" s="52" t="s">
        <v>53</v>
      </c>
      <c r="C7" s="52" t="s">
        <v>25</v>
      </c>
      <c r="D7" s="52" t="s">
        <v>9</v>
      </c>
      <c r="E7" s="52" t="s">
        <v>10</v>
      </c>
      <c r="F7" s="52" t="s">
        <v>11</v>
      </c>
      <c r="G7" s="52" t="s">
        <v>12</v>
      </c>
      <c r="H7" s="52" t="s">
        <v>13</v>
      </c>
      <c r="I7" s="52" t="s">
        <v>14</v>
      </c>
      <c r="J7" s="64" t="s">
        <v>15</v>
      </c>
      <c r="K7" s="64" t="s">
        <v>16</v>
      </c>
      <c r="L7" s="56" t="s">
        <v>17</v>
      </c>
      <c r="M7" s="56" t="s">
        <v>18</v>
      </c>
    </row>
    <row r="8" spans="1:13" s="54" customFormat="1" ht="15">
      <c r="A8" s="75">
        <v>1</v>
      </c>
      <c r="B8" s="75">
        <v>1</v>
      </c>
      <c r="C8" s="75" t="s">
        <v>133</v>
      </c>
      <c r="D8" s="75" t="s">
        <v>26</v>
      </c>
      <c r="E8" s="69" t="s">
        <v>134</v>
      </c>
      <c r="F8" s="69" t="s">
        <v>135</v>
      </c>
      <c r="G8" s="74" t="s">
        <v>136</v>
      </c>
      <c r="H8" s="70" t="s">
        <v>137</v>
      </c>
      <c r="I8" s="69">
        <v>150</v>
      </c>
      <c r="J8" s="71">
        <v>6150</v>
      </c>
      <c r="K8" s="71"/>
      <c r="L8" s="73"/>
      <c r="M8" s="73"/>
    </row>
    <row r="9" spans="1:13" s="54" customFormat="1" ht="15">
      <c r="A9" s="75" t="s">
        <v>132</v>
      </c>
      <c r="B9" s="75" t="s">
        <v>132</v>
      </c>
      <c r="C9" s="68"/>
      <c r="D9" s="68"/>
      <c r="E9" s="77"/>
      <c r="F9" s="77"/>
      <c r="G9" s="77"/>
      <c r="H9" s="78"/>
      <c r="I9" s="77">
        <v>150</v>
      </c>
      <c r="J9" s="79">
        <v>6150</v>
      </c>
      <c r="K9" s="79">
        <v>6150</v>
      </c>
      <c r="L9" s="80">
        <v>2.33</v>
      </c>
      <c r="M9" s="80">
        <f>K9*L9</f>
        <v>14329.5</v>
      </c>
    </row>
    <row r="10" spans="1:13" s="54" customFormat="1" ht="30">
      <c r="A10" s="75">
        <v>2</v>
      </c>
      <c r="B10" s="75">
        <v>2</v>
      </c>
      <c r="C10" s="75" t="s">
        <v>138</v>
      </c>
      <c r="D10" s="75" t="s">
        <v>26</v>
      </c>
      <c r="E10" s="69" t="s">
        <v>134</v>
      </c>
      <c r="F10" s="69" t="s">
        <v>139</v>
      </c>
      <c r="G10" s="74" t="s">
        <v>28</v>
      </c>
      <c r="H10" s="70" t="s">
        <v>140</v>
      </c>
      <c r="I10" s="69">
        <v>14</v>
      </c>
      <c r="J10" s="71">
        <v>305</v>
      </c>
      <c r="K10" s="71"/>
      <c r="L10" s="73"/>
      <c r="M10" s="73"/>
    </row>
    <row r="11" spans="1:13" s="54" customFormat="1" ht="30">
      <c r="A11" s="75">
        <v>3</v>
      </c>
      <c r="B11" s="75" t="s">
        <v>132</v>
      </c>
      <c r="C11" s="75"/>
      <c r="D11" s="75"/>
      <c r="E11" s="69" t="s">
        <v>134</v>
      </c>
      <c r="F11" s="69" t="s">
        <v>141</v>
      </c>
      <c r="G11" s="74" t="s">
        <v>142</v>
      </c>
      <c r="H11" s="70" t="s">
        <v>143</v>
      </c>
      <c r="I11" s="69">
        <v>43</v>
      </c>
      <c r="J11" s="71">
        <v>550</v>
      </c>
      <c r="K11" s="71"/>
      <c r="L11" s="73"/>
      <c r="M11" s="73"/>
    </row>
    <row r="12" spans="1:13" s="54" customFormat="1" ht="15">
      <c r="A12" s="75">
        <v>4</v>
      </c>
      <c r="B12" s="75" t="s">
        <v>132</v>
      </c>
      <c r="C12" s="75"/>
      <c r="D12" s="75"/>
      <c r="E12" s="69" t="s">
        <v>134</v>
      </c>
      <c r="F12" s="69" t="s">
        <v>144</v>
      </c>
      <c r="G12" s="74" t="s">
        <v>145</v>
      </c>
      <c r="H12" s="70" t="s">
        <v>146</v>
      </c>
      <c r="I12" s="69">
        <v>1</v>
      </c>
      <c r="J12" s="71">
        <v>26</v>
      </c>
      <c r="K12" s="71"/>
      <c r="L12" s="73"/>
      <c r="M12" s="73"/>
    </row>
    <row r="13" spans="1:13" s="54" customFormat="1" ht="15">
      <c r="A13" s="75" t="s">
        <v>132</v>
      </c>
      <c r="B13" s="75" t="s">
        <v>132</v>
      </c>
      <c r="C13" s="68"/>
      <c r="D13" s="68"/>
      <c r="E13" s="77"/>
      <c r="F13" s="77"/>
      <c r="G13" s="77"/>
      <c r="H13" s="78"/>
      <c r="I13" s="77">
        <f>SUM(I10:I12)</f>
        <v>58</v>
      </c>
      <c r="J13" s="79">
        <f>SUM(J10:J12)</f>
        <v>881</v>
      </c>
      <c r="K13" s="79">
        <v>1500</v>
      </c>
      <c r="L13" s="80">
        <v>2.33</v>
      </c>
      <c r="M13" s="80">
        <f>K13*L13</f>
        <v>3495</v>
      </c>
    </row>
    <row r="14" spans="1:13" s="54" customFormat="1" ht="15">
      <c r="A14" s="75">
        <v>5</v>
      </c>
      <c r="B14" s="75">
        <v>3</v>
      </c>
      <c r="C14" s="75" t="s">
        <v>147</v>
      </c>
      <c r="D14" s="75" t="s">
        <v>26</v>
      </c>
      <c r="E14" s="69" t="s">
        <v>134</v>
      </c>
      <c r="F14" s="69" t="s">
        <v>148</v>
      </c>
      <c r="G14" s="74" t="s">
        <v>66</v>
      </c>
      <c r="H14" s="70" t="s">
        <v>149</v>
      </c>
      <c r="I14" s="69">
        <v>2</v>
      </c>
      <c r="J14" s="71">
        <v>28</v>
      </c>
      <c r="K14" s="71"/>
      <c r="L14" s="73"/>
      <c r="M14" s="73"/>
    </row>
    <row r="15" spans="1:13" s="54" customFormat="1" ht="15">
      <c r="A15" s="75">
        <v>6</v>
      </c>
      <c r="B15" s="75" t="s">
        <v>132</v>
      </c>
      <c r="C15" s="75"/>
      <c r="D15" s="75"/>
      <c r="E15" s="69" t="s">
        <v>134</v>
      </c>
      <c r="F15" s="69" t="s">
        <v>150</v>
      </c>
      <c r="G15" s="74" t="s">
        <v>98</v>
      </c>
      <c r="H15" s="70" t="s">
        <v>151</v>
      </c>
      <c r="I15" s="69">
        <v>25</v>
      </c>
      <c r="J15" s="71">
        <v>529</v>
      </c>
      <c r="K15" s="71"/>
      <c r="L15" s="73"/>
      <c r="M15" s="73"/>
    </row>
    <row r="16" spans="1:13" s="54" customFormat="1" ht="15">
      <c r="A16" s="75" t="s">
        <v>132</v>
      </c>
      <c r="B16" s="75" t="s">
        <v>132</v>
      </c>
      <c r="C16" s="68"/>
      <c r="D16" s="68"/>
      <c r="E16" s="77"/>
      <c r="F16" s="77"/>
      <c r="G16" s="77"/>
      <c r="H16" s="78"/>
      <c r="I16" s="77">
        <f>SUM(I14:I15)</f>
        <v>27</v>
      </c>
      <c r="J16" s="79">
        <f>SUM(J14:J15)</f>
        <v>557</v>
      </c>
      <c r="K16" s="79">
        <v>1500</v>
      </c>
      <c r="L16" s="80">
        <v>2.33</v>
      </c>
      <c r="M16" s="80">
        <f>K16*L16</f>
        <v>3495</v>
      </c>
    </row>
    <row r="17" spans="1:13" s="54" customFormat="1" ht="15">
      <c r="A17" s="75">
        <v>7</v>
      </c>
      <c r="B17" s="75">
        <v>4</v>
      </c>
      <c r="C17" s="75" t="s">
        <v>152</v>
      </c>
      <c r="D17" s="75" t="s">
        <v>26</v>
      </c>
      <c r="E17" s="69" t="s">
        <v>134</v>
      </c>
      <c r="F17" s="69" t="s">
        <v>153</v>
      </c>
      <c r="G17" s="74" t="s">
        <v>63</v>
      </c>
      <c r="H17" s="70" t="s">
        <v>154</v>
      </c>
      <c r="I17" s="69">
        <v>14</v>
      </c>
      <c r="J17" s="71">
        <v>88</v>
      </c>
      <c r="K17" s="71"/>
      <c r="L17" s="73"/>
      <c r="M17" s="73"/>
    </row>
    <row r="18" spans="1:13" s="54" customFormat="1" ht="15">
      <c r="A18" s="75">
        <v>8</v>
      </c>
      <c r="B18" s="75" t="s">
        <v>132</v>
      </c>
      <c r="C18" s="75"/>
      <c r="D18" s="75"/>
      <c r="E18" s="69" t="s">
        <v>134</v>
      </c>
      <c r="F18" s="69" t="s">
        <v>155</v>
      </c>
      <c r="G18" s="74" t="s">
        <v>60</v>
      </c>
      <c r="H18" s="70" t="s">
        <v>156</v>
      </c>
      <c r="I18" s="69">
        <v>21</v>
      </c>
      <c r="J18" s="71">
        <v>642</v>
      </c>
      <c r="K18" s="71"/>
      <c r="L18" s="73"/>
      <c r="M18" s="73"/>
    </row>
    <row r="19" spans="1:13" s="54" customFormat="1" ht="15">
      <c r="A19" s="75" t="s">
        <v>132</v>
      </c>
      <c r="B19" s="75" t="s">
        <v>132</v>
      </c>
      <c r="C19" s="68"/>
      <c r="D19" s="68"/>
      <c r="E19" s="77"/>
      <c r="F19" s="77"/>
      <c r="G19" s="77"/>
      <c r="H19" s="78"/>
      <c r="I19" s="77">
        <f>SUM(I17:I18)</f>
        <v>35</v>
      </c>
      <c r="J19" s="79">
        <f>SUM(J17:J18)</f>
        <v>730</v>
      </c>
      <c r="K19" s="79">
        <v>1500</v>
      </c>
      <c r="L19" s="80">
        <v>2.33</v>
      </c>
      <c r="M19" s="80">
        <f>K19*L19</f>
        <v>3495</v>
      </c>
    </row>
    <row r="20" spans="1:13" s="54" customFormat="1" ht="15">
      <c r="A20" s="75">
        <v>9</v>
      </c>
      <c r="B20" s="75">
        <v>5</v>
      </c>
      <c r="C20" s="75" t="s">
        <v>157</v>
      </c>
      <c r="D20" s="75" t="s">
        <v>26</v>
      </c>
      <c r="E20" s="69" t="s">
        <v>134</v>
      </c>
      <c r="F20" s="69" t="s">
        <v>158</v>
      </c>
      <c r="G20" s="74" t="s">
        <v>159</v>
      </c>
      <c r="H20" s="70" t="s">
        <v>160</v>
      </c>
      <c r="I20" s="69">
        <v>2</v>
      </c>
      <c r="J20" s="71">
        <v>30</v>
      </c>
      <c r="K20" s="71"/>
      <c r="L20" s="73"/>
      <c r="M20" s="73"/>
    </row>
    <row r="21" spans="1:13" s="54" customFormat="1" ht="15">
      <c r="A21" s="75">
        <v>10</v>
      </c>
      <c r="B21" s="75" t="s">
        <v>132</v>
      </c>
      <c r="C21" s="75"/>
      <c r="D21" s="75"/>
      <c r="E21" s="69" t="s">
        <v>134</v>
      </c>
      <c r="F21" s="69" t="s">
        <v>161</v>
      </c>
      <c r="G21" s="74" t="s">
        <v>162</v>
      </c>
      <c r="H21" s="70" t="s">
        <v>163</v>
      </c>
      <c r="I21" s="69">
        <v>22</v>
      </c>
      <c r="J21" s="71">
        <v>350</v>
      </c>
      <c r="K21" s="71"/>
      <c r="L21" s="73"/>
      <c r="M21" s="73"/>
    </row>
    <row r="22" spans="1:13" s="54" customFormat="1" ht="15">
      <c r="A22" s="75" t="s">
        <v>132</v>
      </c>
      <c r="B22" s="75" t="s">
        <v>132</v>
      </c>
      <c r="C22" s="68"/>
      <c r="D22" s="68"/>
      <c r="E22" s="77"/>
      <c r="F22" s="77"/>
      <c r="G22" s="77"/>
      <c r="H22" s="78"/>
      <c r="I22" s="77">
        <f>SUM(I20:I21)</f>
        <v>24</v>
      </c>
      <c r="J22" s="79">
        <f>SUM(J20:J21)</f>
        <v>380</v>
      </c>
      <c r="K22" s="79">
        <v>1500</v>
      </c>
      <c r="L22" s="80">
        <v>2.33</v>
      </c>
      <c r="M22" s="80">
        <f>K22*L22</f>
        <v>3495</v>
      </c>
    </row>
    <row r="23" spans="1:13" s="54" customFormat="1" ht="15">
      <c r="A23" s="75">
        <v>11</v>
      </c>
      <c r="B23" s="75">
        <v>6</v>
      </c>
      <c r="C23" s="75" t="s">
        <v>164</v>
      </c>
      <c r="D23" s="75" t="s">
        <v>26</v>
      </c>
      <c r="E23" s="69" t="s">
        <v>134</v>
      </c>
      <c r="F23" s="69" t="s">
        <v>165</v>
      </c>
      <c r="G23" s="74" t="s">
        <v>125</v>
      </c>
      <c r="H23" s="70" t="s">
        <v>166</v>
      </c>
      <c r="I23" s="69">
        <v>21</v>
      </c>
      <c r="J23" s="71">
        <v>118</v>
      </c>
      <c r="K23" s="71"/>
      <c r="L23" s="73"/>
      <c r="M23" s="73"/>
    </row>
    <row r="24" spans="1:13" s="54" customFormat="1" ht="15">
      <c r="A24" s="75">
        <v>12</v>
      </c>
      <c r="B24" s="75" t="s">
        <v>132</v>
      </c>
      <c r="C24" s="75"/>
      <c r="D24" s="75"/>
      <c r="E24" s="69" t="s">
        <v>134</v>
      </c>
      <c r="F24" s="69" t="s">
        <v>167</v>
      </c>
      <c r="G24" s="74" t="s">
        <v>125</v>
      </c>
      <c r="H24" s="70" t="s">
        <v>168</v>
      </c>
      <c r="I24" s="69">
        <v>6</v>
      </c>
      <c r="J24" s="71">
        <v>55</v>
      </c>
      <c r="K24" s="71"/>
      <c r="L24" s="73"/>
      <c r="M24" s="73"/>
    </row>
    <row r="25" spans="1:13" s="54" customFormat="1" ht="15">
      <c r="A25" s="75">
        <v>13</v>
      </c>
      <c r="B25" s="75" t="s">
        <v>132</v>
      </c>
      <c r="C25" s="75"/>
      <c r="D25" s="75"/>
      <c r="E25" s="69" t="s">
        <v>134</v>
      </c>
      <c r="F25" s="69" t="s">
        <v>169</v>
      </c>
      <c r="G25" s="74" t="s">
        <v>125</v>
      </c>
      <c r="H25" s="70" t="s">
        <v>170</v>
      </c>
      <c r="I25" s="69">
        <v>16</v>
      </c>
      <c r="J25" s="71">
        <v>136</v>
      </c>
      <c r="K25" s="71"/>
      <c r="L25" s="73"/>
      <c r="M25" s="73"/>
    </row>
    <row r="26" spans="1:13" s="54" customFormat="1" ht="15">
      <c r="A26" s="75">
        <v>14</v>
      </c>
      <c r="B26" s="75" t="s">
        <v>132</v>
      </c>
      <c r="C26" s="75"/>
      <c r="D26" s="75"/>
      <c r="E26" s="69" t="s">
        <v>134</v>
      </c>
      <c r="F26" s="69" t="s">
        <v>171</v>
      </c>
      <c r="G26" s="74" t="s">
        <v>125</v>
      </c>
      <c r="H26" s="70" t="s">
        <v>172</v>
      </c>
      <c r="I26" s="69">
        <v>215</v>
      </c>
      <c r="J26" s="71">
        <v>4111</v>
      </c>
      <c r="K26" s="71"/>
      <c r="L26" s="73"/>
      <c r="M26" s="73"/>
    </row>
    <row r="27" spans="1:13" s="54" customFormat="1" ht="15">
      <c r="A27" s="75">
        <v>15</v>
      </c>
      <c r="B27" s="75" t="s">
        <v>132</v>
      </c>
      <c r="C27" s="75"/>
      <c r="D27" s="75"/>
      <c r="E27" s="69" t="s">
        <v>134</v>
      </c>
      <c r="F27" s="69" t="s">
        <v>173</v>
      </c>
      <c r="G27" s="74" t="s">
        <v>125</v>
      </c>
      <c r="H27" s="70" t="s">
        <v>174</v>
      </c>
      <c r="I27" s="69">
        <v>126</v>
      </c>
      <c r="J27" s="71">
        <v>5166</v>
      </c>
      <c r="K27" s="71"/>
      <c r="L27" s="73"/>
      <c r="M27" s="73"/>
    </row>
    <row r="28" spans="1:13" s="54" customFormat="1" ht="15">
      <c r="A28" s="75" t="s">
        <v>132</v>
      </c>
      <c r="B28" s="75" t="s">
        <v>132</v>
      </c>
      <c r="C28" s="68"/>
      <c r="D28" s="68"/>
      <c r="E28" s="77"/>
      <c r="F28" s="77"/>
      <c r="G28" s="77"/>
      <c r="H28" s="78"/>
      <c r="I28" s="77">
        <f>SUM(I23:I27)</f>
        <v>384</v>
      </c>
      <c r="J28" s="79">
        <f>SUM(J23:J27)</f>
        <v>9586</v>
      </c>
      <c r="K28" s="79">
        <v>9586</v>
      </c>
      <c r="L28" s="80">
        <v>2.33</v>
      </c>
      <c r="M28" s="80">
        <f>K28*L28</f>
        <v>22335.38</v>
      </c>
    </row>
    <row r="29" spans="1:13" s="54" customFormat="1" ht="15">
      <c r="A29" s="75">
        <v>16</v>
      </c>
      <c r="B29" s="75">
        <v>7</v>
      </c>
      <c r="C29" s="75" t="s">
        <v>175</v>
      </c>
      <c r="D29" s="75" t="s">
        <v>26</v>
      </c>
      <c r="E29" s="69" t="s">
        <v>134</v>
      </c>
      <c r="F29" s="69" t="s">
        <v>176</v>
      </c>
      <c r="G29" s="74" t="s">
        <v>73</v>
      </c>
      <c r="H29" s="70" t="s">
        <v>177</v>
      </c>
      <c r="I29" s="69">
        <v>15</v>
      </c>
      <c r="J29" s="71">
        <v>433</v>
      </c>
      <c r="K29" s="71"/>
      <c r="L29" s="73"/>
      <c r="M29" s="73"/>
    </row>
    <row r="30" spans="1:13" s="54" customFormat="1" ht="15">
      <c r="A30" s="75">
        <v>17</v>
      </c>
      <c r="B30" s="75" t="s">
        <v>132</v>
      </c>
      <c r="C30" s="75"/>
      <c r="D30" s="75"/>
      <c r="E30" s="69" t="s">
        <v>134</v>
      </c>
      <c r="F30" s="69" t="s">
        <v>178</v>
      </c>
      <c r="G30" s="74" t="s">
        <v>97</v>
      </c>
      <c r="H30" s="70" t="s">
        <v>179</v>
      </c>
      <c r="I30" s="69">
        <v>14</v>
      </c>
      <c r="J30" s="71">
        <v>374</v>
      </c>
      <c r="K30" s="71"/>
      <c r="L30" s="73"/>
      <c r="M30" s="73"/>
    </row>
    <row r="31" spans="1:13" s="54" customFormat="1" ht="15">
      <c r="A31" s="75">
        <v>18</v>
      </c>
      <c r="B31" s="75" t="s">
        <v>132</v>
      </c>
      <c r="C31" s="75"/>
      <c r="D31" s="75"/>
      <c r="E31" s="69" t="s">
        <v>134</v>
      </c>
      <c r="F31" s="69" t="s">
        <v>180</v>
      </c>
      <c r="G31" s="74" t="s">
        <v>118</v>
      </c>
      <c r="H31" s="70" t="s">
        <v>181</v>
      </c>
      <c r="I31" s="69">
        <v>6</v>
      </c>
      <c r="J31" s="71">
        <v>163</v>
      </c>
      <c r="K31" s="71"/>
      <c r="L31" s="73"/>
      <c r="M31" s="73"/>
    </row>
    <row r="32" spans="1:13" s="54" customFormat="1" ht="15">
      <c r="A32" s="75">
        <v>19</v>
      </c>
      <c r="B32" s="75" t="s">
        <v>132</v>
      </c>
      <c r="C32" s="75"/>
      <c r="D32" s="75"/>
      <c r="E32" s="69" t="s">
        <v>134</v>
      </c>
      <c r="F32" s="69" t="s">
        <v>182</v>
      </c>
      <c r="G32" s="74" t="s">
        <v>79</v>
      </c>
      <c r="H32" s="70" t="s">
        <v>183</v>
      </c>
      <c r="I32" s="69">
        <v>34</v>
      </c>
      <c r="J32" s="71">
        <v>537</v>
      </c>
      <c r="K32" s="71"/>
      <c r="L32" s="73"/>
      <c r="M32" s="73"/>
    </row>
    <row r="33" spans="1:13" s="54" customFormat="1" ht="15">
      <c r="A33" s="75">
        <v>20</v>
      </c>
      <c r="B33" s="75" t="s">
        <v>132</v>
      </c>
      <c r="C33" s="75"/>
      <c r="D33" s="75"/>
      <c r="E33" s="69" t="s">
        <v>134</v>
      </c>
      <c r="F33" s="69" t="s">
        <v>184</v>
      </c>
      <c r="G33" s="74" t="s">
        <v>102</v>
      </c>
      <c r="H33" s="70" t="s">
        <v>185</v>
      </c>
      <c r="I33" s="69">
        <v>4</v>
      </c>
      <c r="J33" s="71">
        <v>68</v>
      </c>
      <c r="K33" s="71"/>
      <c r="L33" s="73"/>
      <c r="M33" s="73"/>
    </row>
    <row r="34" spans="1:13" s="54" customFormat="1" ht="15">
      <c r="A34" s="75">
        <v>21</v>
      </c>
      <c r="B34" s="75" t="s">
        <v>132</v>
      </c>
      <c r="C34" s="75"/>
      <c r="D34" s="75"/>
      <c r="E34" s="69" t="s">
        <v>134</v>
      </c>
      <c r="F34" s="69" t="s">
        <v>186</v>
      </c>
      <c r="G34" s="74" t="s">
        <v>27</v>
      </c>
      <c r="H34" s="70" t="s">
        <v>187</v>
      </c>
      <c r="I34" s="69">
        <v>50</v>
      </c>
      <c r="J34" s="71">
        <v>2050</v>
      </c>
      <c r="K34" s="71"/>
      <c r="L34" s="73"/>
      <c r="M34" s="73"/>
    </row>
    <row r="35" spans="1:13" s="54" customFormat="1" ht="15">
      <c r="A35" s="75" t="s">
        <v>132</v>
      </c>
      <c r="B35" s="75" t="s">
        <v>132</v>
      </c>
      <c r="C35" s="68"/>
      <c r="D35" s="68"/>
      <c r="E35" s="77"/>
      <c r="F35" s="77"/>
      <c r="G35" s="77"/>
      <c r="H35" s="78"/>
      <c r="I35" s="77">
        <f>SUM(I29:I34)</f>
        <v>123</v>
      </c>
      <c r="J35" s="79">
        <f>SUM(J29:J34)</f>
        <v>3625</v>
      </c>
      <c r="K35" s="79">
        <v>3625</v>
      </c>
      <c r="L35" s="80">
        <v>2.33</v>
      </c>
      <c r="M35" s="80">
        <f>K35*L35</f>
        <v>8446.25</v>
      </c>
    </row>
    <row r="36" spans="1:13" s="54" customFormat="1" ht="15">
      <c r="A36" s="75">
        <v>22</v>
      </c>
      <c r="B36" s="75">
        <v>8</v>
      </c>
      <c r="C36" s="75" t="s">
        <v>188</v>
      </c>
      <c r="D36" s="75" t="s">
        <v>26</v>
      </c>
      <c r="E36" s="69" t="s">
        <v>134</v>
      </c>
      <c r="F36" s="69" t="s">
        <v>189</v>
      </c>
      <c r="G36" s="74" t="s">
        <v>190</v>
      </c>
      <c r="H36" s="70" t="s">
        <v>191</v>
      </c>
      <c r="I36" s="69">
        <v>126</v>
      </c>
      <c r="J36" s="71">
        <v>5166</v>
      </c>
      <c r="K36" s="71"/>
      <c r="L36" s="73"/>
      <c r="M36" s="73"/>
    </row>
    <row r="37" spans="1:13" s="54" customFormat="1" ht="15">
      <c r="A37" s="75" t="s">
        <v>132</v>
      </c>
      <c r="B37" s="75" t="s">
        <v>132</v>
      </c>
      <c r="C37" s="68"/>
      <c r="D37" s="68"/>
      <c r="E37" s="77"/>
      <c r="F37" s="77"/>
      <c r="G37" s="77"/>
      <c r="H37" s="78"/>
      <c r="I37" s="77">
        <v>126</v>
      </c>
      <c r="J37" s="79">
        <v>5166</v>
      </c>
      <c r="K37" s="79">
        <v>5166</v>
      </c>
      <c r="L37" s="80">
        <v>2.33</v>
      </c>
      <c r="M37" s="80">
        <f>K37*L37</f>
        <v>12036.78</v>
      </c>
    </row>
    <row r="38" spans="1:13" s="54" customFormat="1" ht="15">
      <c r="A38" s="75">
        <v>23</v>
      </c>
      <c r="B38" s="75">
        <v>9</v>
      </c>
      <c r="C38" s="75" t="s">
        <v>192</v>
      </c>
      <c r="D38" s="75" t="s">
        <v>26</v>
      </c>
      <c r="E38" s="69" t="s">
        <v>134</v>
      </c>
      <c r="F38" s="69" t="s">
        <v>193</v>
      </c>
      <c r="G38" s="74" t="s">
        <v>94</v>
      </c>
      <c r="H38" s="70" t="s">
        <v>194</v>
      </c>
      <c r="I38" s="69">
        <v>5</v>
      </c>
      <c r="J38" s="71">
        <v>146</v>
      </c>
      <c r="K38" s="71"/>
      <c r="L38" s="73"/>
      <c r="M38" s="73"/>
    </row>
    <row r="39" spans="1:13" s="54" customFormat="1" ht="15">
      <c r="A39" s="75">
        <v>24</v>
      </c>
      <c r="B39" s="75" t="s">
        <v>132</v>
      </c>
      <c r="C39" s="75"/>
      <c r="D39" s="75"/>
      <c r="E39" s="69" t="s">
        <v>134</v>
      </c>
      <c r="F39" s="69" t="s">
        <v>195</v>
      </c>
      <c r="G39" s="74" t="s">
        <v>58</v>
      </c>
      <c r="H39" s="70" t="s">
        <v>196</v>
      </c>
      <c r="I39" s="69">
        <v>124</v>
      </c>
      <c r="J39" s="71">
        <v>1333</v>
      </c>
      <c r="K39" s="71"/>
      <c r="L39" s="73"/>
      <c r="M39" s="73"/>
    </row>
    <row r="40" spans="1:13" s="54" customFormat="1" ht="15">
      <c r="A40" s="75">
        <v>25</v>
      </c>
      <c r="B40" s="75" t="s">
        <v>132</v>
      </c>
      <c r="C40" s="75"/>
      <c r="D40" s="75"/>
      <c r="E40" s="69" t="s">
        <v>134</v>
      </c>
      <c r="F40" s="69" t="s">
        <v>197</v>
      </c>
      <c r="G40" s="74" t="s">
        <v>198</v>
      </c>
      <c r="H40" s="70" t="s">
        <v>199</v>
      </c>
      <c r="I40" s="69">
        <v>33</v>
      </c>
      <c r="J40" s="71">
        <v>688</v>
      </c>
      <c r="K40" s="71"/>
      <c r="L40" s="73"/>
      <c r="M40" s="73"/>
    </row>
    <row r="41" spans="1:13" s="54" customFormat="1" ht="15">
      <c r="A41" s="75">
        <v>26</v>
      </c>
      <c r="B41" s="75" t="s">
        <v>132</v>
      </c>
      <c r="C41" s="75"/>
      <c r="D41" s="75"/>
      <c r="E41" s="69" t="s">
        <v>134</v>
      </c>
      <c r="F41" s="69" t="s">
        <v>200</v>
      </c>
      <c r="G41" s="74" t="s">
        <v>58</v>
      </c>
      <c r="H41" s="70" t="s">
        <v>201</v>
      </c>
      <c r="I41" s="69">
        <v>7</v>
      </c>
      <c r="J41" s="71">
        <v>131</v>
      </c>
      <c r="K41" s="71"/>
      <c r="L41" s="73"/>
      <c r="M41" s="73"/>
    </row>
    <row r="42" spans="1:13" s="54" customFormat="1" ht="15">
      <c r="A42" s="75" t="s">
        <v>132</v>
      </c>
      <c r="B42" s="75" t="s">
        <v>132</v>
      </c>
      <c r="C42" s="68"/>
      <c r="D42" s="68"/>
      <c r="E42" s="77"/>
      <c r="F42" s="77"/>
      <c r="G42" s="77"/>
      <c r="H42" s="78"/>
      <c r="I42" s="77">
        <f>SUM(I38:I41)</f>
        <v>169</v>
      </c>
      <c r="J42" s="79">
        <f>SUM(J38:J41)</f>
        <v>2298</v>
      </c>
      <c r="K42" s="79">
        <v>2500</v>
      </c>
      <c r="L42" s="80">
        <v>2.33</v>
      </c>
      <c r="M42" s="80">
        <f>K42*L42</f>
        <v>5825</v>
      </c>
    </row>
    <row r="43" spans="1:13" s="54" customFormat="1" ht="15">
      <c r="A43" s="75">
        <v>27</v>
      </c>
      <c r="B43" s="75">
        <v>10</v>
      </c>
      <c r="C43" s="75" t="s">
        <v>202</v>
      </c>
      <c r="D43" s="76" t="s">
        <v>32</v>
      </c>
      <c r="E43" s="69" t="s">
        <v>134</v>
      </c>
      <c r="F43" s="69" t="s">
        <v>203</v>
      </c>
      <c r="G43" s="74" t="s">
        <v>70</v>
      </c>
      <c r="H43" s="70" t="s">
        <v>204</v>
      </c>
      <c r="I43" s="69">
        <v>18</v>
      </c>
      <c r="J43" s="71">
        <v>217</v>
      </c>
      <c r="K43" s="71"/>
      <c r="L43" s="73"/>
      <c r="M43" s="73"/>
    </row>
    <row r="44" spans="1:13" s="54" customFormat="1" ht="15">
      <c r="A44" s="75">
        <v>28</v>
      </c>
      <c r="B44" s="75" t="s">
        <v>132</v>
      </c>
      <c r="C44" s="75"/>
      <c r="D44" s="75"/>
      <c r="E44" s="69" t="s">
        <v>134</v>
      </c>
      <c r="F44" s="69" t="s">
        <v>205</v>
      </c>
      <c r="G44" s="74" t="s">
        <v>70</v>
      </c>
      <c r="H44" s="70" t="s">
        <v>206</v>
      </c>
      <c r="I44" s="69">
        <v>26</v>
      </c>
      <c r="J44" s="71">
        <v>431</v>
      </c>
      <c r="K44" s="71"/>
      <c r="L44" s="73"/>
      <c r="M44" s="73"/>
    </row>
    <row r="45" spans="1:13" s="54" customFormat="1" ht="15">
      <c r="A45" s="75">
        <v>29</v>
      </c>
      <c r="B45" s="75" t="s">
        <v>132</v>
      </c>
      <c r="C45" s="75"/>
      <c r="D45" s="75"/>
      <c r="E45" s="69" t="s">
        <v>134</v>
      </c>
      <c r="F45" s="69" t="s">
        <v>207</v>
      </c>
      <c r="G45" s="74" t="s">
        <v>70</v>
      </c>
      <c r="H45" s="70" t="s">
        <v>208</v>
      </c>
      <c r="I45" s="69">
        <v>60</v>
      </c>
      <c r="J45" s="71">
        <v>2460</v>
      </c>
      <c r="K45" s="71"/>
      <c r="L45" s="73"/>
      <c r="M45" s="73"/>
    </row>
    <row r="46" spans="1:13" s="54" customFormat="1" ht="15">
      <c r="A46" s="75">
        <v>30</v>
      </c>
      <c r="B46" s="75" t="s">
        <v>132</v>
      </c>
      <c r="C46" s="75"/>
      <c r="D46" s="75"/>
      <c r="E46" s="69" t="s">
        <v>134</v>
      </c>
      <c r="F46" s="69" t="s">
        <v>209</v>
      </c>
      <c r="G46" s="74" t="s">
        <v>70</v>
      </c>
      <c r="H46" s="70" t="s">
        <v>210</v>
      </c>
      <c r="I46" s="69">
        <v>66</v>
      </c>
      <c r="J46" s="71">
        <v>1377</v>
      </c>
      <c r="K46" s="71"/>
      <c r="L46" s="73"/>
      <c r="M46" s="73"/>
    </row>
    <row r="47" spans="1:13" s="54" customFormat="1" ht="15">
      <c r="A47" s="75" t="s">
        <v>132</v>
      </c>
      <c r="B47" s="75" t="s">
        <v>132</v>
      </c>
      <c r="C47" s="68"/>
      <c r="D47" s="68"/>
      <c r="E47" s="77"/>
      <c r="F47" s="77"/>
      <c r="G47" s="77"/>
      <c r="H47" s="78"/>
      <c r="I47" s="77">
        <f>SUM(I43:I46)</f>
        <v>170</v>
      </c>
      <c r="J47" s="79">
        <f>SUM(J43:J46)</f>
        <v>4485</v>
      </c>
      <c r="K47" s="79">
        <v>4485</v>
      </c>
      <c r="L47" s="80">
        <v>2.33</v>
      </c>
      <c r="M47" s="80">
        <f>K47*L47</f>
        <v>10450.050000000001</v>
      </c>
    </row>
    <row r="48" spans="1:13" s="54" customFormat="1" ht="15">
      <c r="A48" s="75">
        <v>31</v>
      </c>
      <c r="B48" s="75">
        <v>11</v>
      </c>
      <c r="C48" s="75" t="s">
        <v>211</v>
      </c>
      <c r="D48" s="75" t="s">
        <v>26</v>
      </c>
      <c r="E48" s="69" t="s">
        <v>134</v>
      </c>
      <c r="F48" s="69" t="s">
        <v>212</v>
      </c>
      <c r="G48" s="74" t="s">
        <v>78</v>
      </c>
      <c r="H48" s="70" t="s">
        <v>213</v>
      </c>
      <c r="I48" s="69">
        <v>48</v>
      </c>
      <c r="J48" s="71">
        <v>1509</v>
      </c>
      <c r="K48" s="71"/>
      <c r="L48" s="73"/>
      <c r="M48" s="73"/>
    </row>
    <row r="49" spans="1:13" s="54" customFormat="1" ht="15">
      <c r="A49" s="75">
        <v>32</v>
      </c>
      <c r="B49" s="75" t="s">
        <v>132</v>
      </c>
      <c r="C49" s="75"/>
      <c r="D49" s="75"/>
      <c r="E49" s="69" t="s">
        <v>134</v>
      </c>
      <c r="F49" s="69" t="s">
        <v>214</v>
      </c>
      <c r="G49" s="74" t="s">
        <v>47</v>
      </c>
      <c r="H49" s="70" t="s">
        <v>215</v>
      </c>
      <c r="I49" s="69">
        <v>60</v>
      </c>
      <c r="J49" s="71">
        <v>2460</v>
      </c>
      <c r="K49" s="71"/>
      <c r="L49" s="73"/>
      <c r="M49" s="73"/>
    </row>
    <row r="50" spans="1:13" s="54" customFormat="1" ht="15">
      <c r="A50" s="75">
        <v>33</v>
      </c>
      <c r="B50" s="75" t="s">
        <v>132</v>
      </c>
      <c r="C50" s="75"/>
      <c r="D50" s="75"/>
      <c r="E50" s="69" t="s">
        <v>134</v>
      </c>
      <c r="F50" s="69" t="s">
        <v>216</v>
      </c>
      <c r="G50" s="74" t="s">
        <v>78</v>
      </c>
      <c r="H50" s="70" t="s">
        <v>217</v>
      </c>
      <c r="I50" s="69">
        <v>1</v>
      </c>
      <c r="J50" s="71">
        <v>1</v>
      </c>
      <c r="K50" s="71"/>
      <c r="L50" s="73"/>
      <c r="M50" s="73"/>
    </row>
    <row r="51" spans="1:13" s="54" customFormat="1" ht="15">
      <c r="A51" s="75" t="s">
        <v>132</v>
      </c>
      <c r="B51" s="75" t="s">
        <v>132</v>
      </c>
      <c r="C51" s="68"/>
      <c r="D51" s="68"/>
      <c r="E51" s="77"/>
      <c r="F51" s="77"/>
      <c r="G51" s="77"/>
      <c r="H51" s="78"/>
      <c r="I51" s="77">
        <f>SUM(I48:I50)</f>
        <v>109</v>
      </c>
      <c r="J51" s="79">
        <f>SUM(J48:J50)</f>
        <v>3970</v>
      </c>
      <c r="K51" s="79">
        <v>3970</v>
      </c>
      <c r="L51" s="80">
        <v>2.33</v>
      </c>
      <c r="M51" s="80">
        <f>K51*L51</f>
        <v>9250.1</v>
      </c>
    </row>
    <row r="52" spans="1:13" s="54" customFormat="1" ht="15">
      <c r="A52" s="75">
        <v>34</v>
      </c>
      <c r="B52" s="75">
        <v>12</v>
      </c>
      <c r="C52" s="75" t="s">
        <v>218</v>
      </c>
      <c r="D52" s="75" t="s">
        <v>26</v>
      </c>
      <c r="E52" s="69" t="s">
        <v>134</v>
      </c>
      <c r="F52" s="69" t="s">
        <v>219</v>
      </c>
      <c r="G52" s="74" t="s">
        <v>30</v>
      </c>
      <c r="H52" s="70" t="s">
        <v>220</v>
      </c>
      <c r="I52" s="69">
        <v>93</v>
      </c>
      <c r="J52" s="71">
        <v>2466</v>
      </c>
      <c r="K52" s="71"/>
      <c r="L52" s="73"/>
      <c r="M52" s="73"/>
    </row>
    <row r="53" spans="1:13" s="54" customFormat="1" ht="15">
      <c r="A53" s="75">
        <v>35</v>
      </c>
      <c r="B53" s="75" t="s">
        <v>132</v>
      </c>
      <c r="C53" s="75"/>
      <c r="D53" s="75"/>
      <c r="E53" s="69" t="s">
        <v>134</v>
      </c>
      <c r="F53" s="69" t="s">
        <v>221</v>
      </c>
      <c r="G53" s="74" t="s">
        <v>67</v>
      </c>
      <c r="H53" s="70" t="s">
        <v>222</v>
      </c>
      <c r="I53" s="69">
        <v>4</v>
      </c>
      <c r="J53" s="71">
        <v>21</v>
      </c>
      <c r="K53" s="71"/>
      <c r="L53" s="73"/>
      <c r="M53" s="73"/>
    </row>
    <row r="54" spans="1:13" s="54" customFormat="1" ht="15">
      <c r="A54" s="75">
        <v>36</v>
      </c>
      <c r="B54" s="75" t="s">
        <v>132</v>
      </c>
      <c r="C54" s="75"/>
      <c r="D54" s="75"/>
      <c r="E54" s="69" t="s">
        <v>134</v>
      </c>
      <c r="F54" s="69" t="s">
        <v>223</v>
      </c>
      <c r="G54" s="74" t="s">
        <v>29</v>
      </c>
      <c r="H54" s="70" t="s">
        <v>224</v>
      </c>
      <c r="I54" s="69">
        <v>21</v>
      </c>
      <c r="J54" s="71">
        <v>425</v>
      </c>
      <c r="K54" s="71"/>
      <c r="L54" s="73"/>
      <c r="M54" s="73"/>
    </row>
    <row r="55" spans="1:13" s="54" customFormat="1" ht="15">
      <c r="A55" s="75" t="s">
        <v>132</v>
      </c>
      <c r="B55" s="75" t="s">
        <v>132</v>
      </c>
      <c r="C55" s="68"/>
      <c r="D55" s="68"/>
      <c r="E55" s="77"/>
      <c r="F55" s="77"/>
      <c r="G55" s="77"/>
      <c r="H55" s="78"/>
      <c r="I55" s="77">
        <f>SUM(I52:I54)</f>
        <v>118</v>
      </c>
      <c r="J55" s="79">
        <f>SUM(J52:J54)</f>
        <v>2912</v>
      </c>
      <c r="K55" s="79">
        <v>2912</v>
      </c>
      <c r="L55" s="80">
        <v>2.33</v>
      </c>
      <c r="M55" s="80">
        <f>K55*L55</f>
        <v>6784.96</v>
      </c>
    </row>
    <row r="56" spans="1:13" s="54" customFormat="1" ht="15">
      <c r="A56" s="75">
        <v>37</v>
      </c>
      <c r="B56" s="75">
        <v>13</v>
      </c>
      <c r="C56" s="75" t="s">
        <v>225</v>
      </c>
      <c r="D56" s="75" t="s">
        <v>26</v>
      </c>
      <c r="E56" s="69" t="s">
        <v>134</v>
      </c>
      <c r="F56" s="69" t="s">
        <v>226</v>
      </c>
      <c r="G56" s="74" t="s">
        <v>114</v>
      </c>
      <c r="H56" s="70" t="s">
        <v>227</v>
      </c>
      <c r="I56" s="69">
        <v>1</v>
      </c>
      <c r="J56" s="71">
        <v>16</v>
      </c>
      <c r="K56" s="71"/>
      <c r="L56" s="73"/>
      <c r="M56" s="73"/>
    </row>
    <row r="57" spans="1:13" s="54" customFormat="1" ht="15">
      <c r="A57" s="75">
        <v>38</v>
      </c>
      <c r="B57" s="75" t="s">
        <v>132</v>
      </c>
      <c r="C57" s="75"/>
      <c r="D57" s="75"/>
      <c r="E57" s="69" t="s">
        <v>134</v>
      </c>
      <c r="F57" s="69" t="s">
        <v>228</v>
      </c>
      <c r="G57" s="74" t="s">
        <v>47</v>
      </c>
      <c r="H57" s="70" t="s">
        <v>229</v>
      </c>
      <c r="I57" s="69">
        <v>25</v>
      </c>
      <c r="J57" s="71">
        <v>657</v>
      </c>
      <c r="K57" s="71"/>
      <c r="L57" s="73"/>
      <c r="M57" s="73"/>
    </row>
    <row r="58" spans="1:13" s="54" customFormat="1" ht="15">
      <c r="A58" s="75">
        <v>39</v>
      </c>
      <c r="B58" s="75" t="s">
        <v>132</v>
      </c>
      <c r="C58" s="75"/>
      <c r="D58" s="75"/>
      <c r="E58" s="69" t="s">
        <v>134</v>
      </c>
      <c r="F58" s="69" t="s">
        <v>230</v>
      </c>
      <c r="G58" s="74" t="s">
        <v>47</v>
      </c>
      <c r="H58" s="70" t="s">
        <v>231</v>
      </c>
      <c r="I58" s="69">
        <v>62</v>
      </c>
      <c r="J58" s="71">
        <v>2470</v>
      </c>
      <c r="K58" s="71"/>
      <c r="L58" s="73"/>
      <c r="M58" s="73"/>
    </row>
    <row r="59" spans="1:13" s="54" customFormat="1" ht="15">
      <c r="A59" s="75">
        <v>40</v>
      </c>
      <c r="B59" s="75" t="s">
        <v>132</v>
      </c>
      <c r="C59" s="75"/>
      <c r="D59" s="75"/>
      <c r="E59" s="69" t="s">
        <v>134</v>
      </c>
      <c r="F59" s="69" t="s">
        <v>232</v>
      </c>
      <c r="G59" s="74" t="s">
        <v>47</v>
      </c>
      <c r="H59" s="70" t="s">
        <v>233</v>
      </c>
      <c r="I59" s="69">
        <v>3</v>
      </c>
      <c r="J59" s="71">
        <v>9</v>
      </c>
      <c r="K59" s="71"/>
      <c r="L59" s="73"/>
      <c r="M59" s="73"/>
    </row>
    <row r="60" spans="1:13" s="54" customFormat="1" ht="15">
      <c r="A60" s="75">
        <v>41</v>
      </c>
      <c r="B60" s="75" t="s">
        <v>132</v>
      </c>
      <c r="C60" s="75"/>
      <c r="D60" s="75"/>
      <c r="E60" s="69" t="s">
        <v>134</v>
      </c>
      <c r="F60" s="69" t="s">
        <v>234</v>
      </c>
      <c r="G60" s="74" t="s">
        <v>47</v>
      </c>
      <c r="H60" s="70" t="s">
        <v>235</v>
      </c>
      <c r="I60" s="69">
        <v>5</v>
      </c>
      <c r="J60" s="71">
        <v>23</v>
      </c>
      <c r="K60" s="71"/>
      <c r="L60" s="73"/>
      <c r="M60" s="73"/>
    </row>
    <row r="61" spans="1:13" s="54" customFormat="1" ht="15">
      <c r="A61" s="75">
        <v>42</v>
      </c>
      <c r="B61" s="75" t="s">
        <v>132</v>
      </c>
      <c r="C61" s="68"/>
      <c r="D61" s="68"/>
      <c r="E61" s="69" t="s">
        <v>104</v>
      </c>
      <c r="F61" s="69" t="s">
        <v>109</v>
      </c>
      <c r="G61" s="69" t="s">
        <v>110</v>
      </c>
      <c r="H61" s="70" t="s">
        <v>111</v>
      </c>
      <c r="I61" s="69">
        <v>2</v>
      </c>
      <c r="J61" s="71">
        <v>2</v>
      </c>
      <c r="K61" s="79"/>
      <c r="L61" s="80"/>
      <c r="M61" s="80"/>
    </row>
    <row r="62" spans="1:13" s="54" customFormat="1" ht="15">
      <c r="A62" s="75" t="s">
        <v>132</v>
      </c>
      <c r="B62" s="75" t="s">
        <v>132</v>
      </c>
      <c r="C62" s="68"/>
      <c r="D62" s="68"/>
      <c r="E62" s="77"/>
      <c r="F62" s="77"/>
      <c r="G62" s="77"/>
      <c r="H62" s="78"/>
      <c r="I62" s="77">
        <f>SUM(I56:I61)</f>
        <v>98</v>
      </c>
      <c r="J62" s="79">
        <f>SUM(J56:J61)</f>
        <v>3177</v>
      </c>
      <c r="K62" s="79">
        <v>3177</v>
      </c>
      <c r="L62" s="80">
        <v>2.33</v>
      </c>
      <c r="M62" s="80">
        <f>K62*L62</f>
        <v>7402.41</v>
      </c>
    </row>
    <row r="63" spans="1:13" s="54" customFormat="1" ht="15">
      <c r="A63" s="75">
        <v>43</v>
      </c>
      <c r="B63" s="75">
        <v>14</v>
      </c>
      <c r="C63" s="75" t="s">
        <v>236</v>
      </c>
      <c r="D63" s="75" t="s">
        <v>26</v>
      </c>
      <c r="E63" s="69" t="s">
        <v>134</v>
      </c>
      <c r="F63" s="69" t="s">
        <v>237</v>
      </c>
      <c r="G63" s="74" t="s">
        <v>54</v>
      </c>
      <c r="H63" s="70" t="s">
        <v>238</v>
      </c>
      <c r="I63" s="69">
        <v>1</v>
      </c>
      <c r="J63" s="71">
        <v>7</v>
      </c>
      <c r="K63" s="71"/>
      <c r="L63" s="73"/>
      <c r="M63" s="73"/>
    </row>
    <row r="64" spans="1:13" s="54" customFormat="1" ht="15">
      <c r="A64" s="75">
        <v>44</v>
      </c>
      <c r="B64" s="75" t="s">
        <v>132</v>
      </c>
      <c r="C64" s="75"/>
      <c r="D64" s="75"/>
      <c r="E64" s="69" t="s">
        <v>134</v>
      </c>
      <c r="F64" s="69" t="s">
        <v>239</v>
      </c>
      <c r="G64" s="74" t="s">
        <v>54</v>
      </c>
      <c r="H64" s="70" t="s">
        <v>240</v>
      </c>
      <c r="I64" s="69">
        <v>20</v>
      </c>
      <c r="J64" s="71">
        <v>404</v>
      </c>
      <c r="K64" s="71"/>
      <c r="L64" s="73"/>
      <c r="M64" s="73"/>
    </row>
    <row r="65" spans="1:13" s="54" customFormat="1" ht="15">
      <c r="A65" s="75">
        <v>45</v>
      </c>
      <c r="B65" s="75" t="s">
        <v>132</v>
      </c>
      <c r="C65" s="75"/>
      <c r="D65" s="75"/>
      <c r="E65" s="69" t="s">
        <v>134</v>
      </c>
      <c r="F65" s="69" t="s">
        <v>241</v>
      </c>
      <c r="G65" s="74" t="s">
        <v>242</v>
      </c>
      <c r="H65" s="70" t="s">
        <v>243</v>
      </c>
      <c r="I65" s="69">
        <v>17</v>
      </c>
      <c r="J65" s="71">
        <v>211</v>
      </c>
      <c r="K65" s="71"/>
      <c r="L65" s="73"/>
      <c r="M65" s="73"/>
    </row>
    <row r="66" spans="1:13" s="54" customFormat="1" ht="15">
      <c r="A66" s="75">
        <v>46</v>
      </c>
      <c r="B66" s="75" t="s">
        <v>132</v>
      </c>
      <c r="C66" s="75"/>
      <c r="D66" s="75"/>
      <c r="E66" s="69" t="s">
        <v>134</v>
      </c>
      <c r="F66" s="69" t="s">
        <v>244</v>
      </c>
      <c r="G66" s="74" t="s">
        <v>54</v>
      </c>
      <c r="H66" s="70" t="s">
        <v>245</v>
      </c>
      <c r="I66" s="69">
        <v>40</v>
      </c>
      <c r="J66" s="71">
        <v>1153</v>
      </c>
      <c r="K66" s="71"/>
      <c r="L66" s="73"/>
      <c r="M66" s="73"/>
    </row>
    <row r="67" spans="1:13" s="54" customFormat="1" ht="15">
      <c r="A67" s="75" t="s">
        <v>132</v>
      </c>
      <c r="B67" s="75" t="s">
        <v>132</v>
      </c>
      <c r="C67" s="68"/>
      <c r="D67" s="68"/>
      <c r="E67" s="77"/>
      <c r="F67" s="77"/>
      <c r="G67" s="77"/>
      <c r="H67" s="78"/>
      <c r="I67" s="77">
        <f>SUM(I63:I66)</f>
        <v>78</v>
      </c>
      <c r="J67" s="79">
        <f>SUM(J63:J66)</f>
        <v>1775</v>
      </c>
      <c r="K67" s="79">
        <v>1775</v>
      </c>
      <c r="L67" s="80">
        <v>2.33</v>
      </c>
      <c r="M67" s="80">
        <f>K67*L67</f>
        <v>4135.75</v>
      </c>
    </row>
    <row r="68" spans="1:13" s="54" customFormat="1" ht="15">
      <c r="A68" s="75">
        <v>47</v>
      </c>
      <c r="B68" s="75">
        <v>15</v>
      </c>
      <c r="C68" s="75" t="s">
        <v>246</v>
      </c>
      <c r="D68" s="75" t="s">
        <v>26</v>
      </c>
      <c r="E68" s="69" t="s">
        <v>247</v>
      </c>
      <c r="F68" s="69" t="s">
        <v>248</v>
      </c>
      <c r="G68" s="74" t="s">
        <v>39</v>
      </c>
      <c r="H68" s="70" t="s">
        <v>249</v>
      </c>
      <c r="I68" s="69">
        <v>1</v>
      </c>
      <c r="J68" s="71">
        <v>2</v>
      </c>
      <c r="K68" s="71"/>
      <c r="L68" s="73"/>
      <c r="M68" s="73"/>
    </row>
    <row r="69" spans="1:13" s="54" customFormat="1" ht="15">
      <c r="A69" s="75">
        <v>48</v>
      </c>
      <c r="B69" s="75" t="s">
        <v>132</v>
      </c>
      <c r="C69" s="75"/>
      <c r="D69" s="75"/>
      <c r="E69" s="69" t="s">
        <v>247</v>
      </c>
      <c r="F69" s="69" t="s">
        <v>250</v>
      </c>
      <c r="G69" s="74" t="s">
        <v>126</v>
      </c>
      <c r="H69" s="70" t="s">
        <v>251</v>
      </c>
      <c r="I69" s="69">
        <v>61</v>
      </c>
      <c r="J69" s="71">
        <v>2465</v>
      </c>
      <c r="K69" s="71"/>
      <c r="L69" s="73"/>
      <c r="M69" s="73"/>
    </row>
    <row r="70" spans="1:13" s="54" customFormat="1" ht="30">
      <c r="A70" s="75">
        <v>49</v>
      </c>
      <c r="B70" s="75" t="s">
        <v>132</v>
      </c>
      <c r="C70" s="75"/>
      <c r="D70" s="75"/>
      <c r="E70" s="69" t="s">
        <v>247</v>
      </c>
      <c r="F70" s="69" t="s">
        <v>252</v>
      </c>
      <c r="G70" s="74" t="s">
        <v>28</v>
      </c>
      <c r="H70" s="70" t="s">
        <v>253</v>
      </c>
      <c r="I70" s="69">
        <v>24</v>
      </c>
      <c r="J70" s="71">
        <v>320</v>
      </c>
      <c r="K70" s="71"/>
      <c r="L70" s="73"/>
      <c r="M70" s="73"/>
    </row>
    <row r="71" spans="1:13" s="54" customFormat="1" ht="15">
      <c r="A71" s="75">
        <v>50</v>
      </c>
      <c r="B71" s="75" t="s">
        <v>132</v>
      </c>
      <c r="C71" s="75"/>
      <c r="D71" s="75"/>
      <c r="E71" s="69" t="s">
        <v>247</v>
      </c>
      <c r="F71" s="69" t="s">
        <v>254</v>
      </c>
      <c r="G71" s="74" t="s">
        <v>255</v>
      </c>
      <c r="H71" s="70" t="s">
        <v>256</v>
      </c>
      <c r="I71" s="69">
        <v>15</v>
      </c>
      <c r="J71" s="71">
        <v>206</v>
      </c>
      <c r="K71" s="71"/>
      <c r="L71" s="73"/>
      <c r="M71" s="73"/>
    </row>
    <row r="72" spans="1:13" s="54" customFormat="1" ht="15">
      <c r="A72" s="75" t="s">
        <v>132</v>
      </c>
      <c r="B72" s="75" t="s">
        <v>132</v>
      </c>
      <c r="C72" s="68"/>
      <c r="D72" s="68"/>
      <c r="E72" s="77"/>
      <c r="F72" s="77"/>
      <c r="G72" s="77"/>
      <c r="H72" s="78"/>
      <c r="I72" s="77">
        <f>SUM(I68:I71)</f>
        <v>101</v>
      </c>
      <c r="J72" s="79">
        <f>SUM(J68:J71)</f>
        <v>2993</v>
      </c>
      <c r="K72" s="79">
        <v>2993</v>
      </c>
      <c r="L72" s="80">
        <v>2.33</v>
      </c>
      <c r="M72" s="80">
        <f>K72*L72</f>
        <v>6973.6900000000005</v>
      </c>
    </row>
    <row r="73" spans="1:13" s="54" customFormat="1" ht="15">
      <c r="A73" s="75">
        <v>51</v>
      </c>
      <c r="B73" s="75">
        <v>16</v>
      </c>
      <c r="C73" s="75" t="s">
        <v>257</v>
      </c>
      <c r="D73" s="75" t="s">
        <v>26</v>
      </c>
      <c r="E73" s="69" t="s">
        <v>247</v>
      </c>
      <c r="F73" s="69" t="s">
        <v>258</v>
      </c>
      <c r="G73" s="74" t="s">
        <v>54</v>
      </c>
      <c r="H73" s="70" t="s">
        <v>259</v>
      </c>
      <c r="I73" s="69">
        <v>66</v>
      </c>
      <c r="J73" s="71">
        <v>1377</v>
      </c>
      <c r="K73" s="71"/>
      <c r="L73" s="73"/>
      <c r="M73" s="73"/>
    </row>
    <row r="74" spans="1:13" s="54" customFormat="1" ht="15">
      <c r="A74" s="75">
        <v>52</v>
      </c>
      <c r="B74" s="75" t="s">
        <v>132</v>
      </c>
      <c r="C74" s="75"/>
      <c r="D74" s="75"/>
      <c r="E74" s="69" t="s">
        <v>247</v>
      </c>
      <c r="F74" s="69" t="s">
        <v>260</v>
      </c>
      <c r="G74" s="74" t="s">
        <v>261</v>
      </c>
      <c r="H74" s="70" t="s">
        <v>262</v>
      </c>
      <c r="I74" s="69">
        <v>7</v>
      </c>
      <c r="J74" s="71">
        <v>56</v>
      </c>
      <c r="K74" s="71"/>
      <c r="L74" s="73"/>
      <c r="M74" s="73"/>
    </row>
    <row r="75" spans="1:13" s="54" customFormat="1" ht="15">
      <c r="A75" s="75" t="s">
        <v>132</v>
      </c>
      <c r="B75" s="75" t="s">
        <v>132</v>
      </c>
      <c r="C75" s="68"/>
      <c r="D75" s="68"/>
      <c r="E75" s="77"/>
      <c r="F75" s="77"/>
      <c r="G75" s="77"/>
      <c r="H75" s="78"/>
      <c r="I75" s="77">
        <f>SUM(I73:I74)</f>
        <v>73</v>
      </c>
      <c r="J75" s="79">
        <f>SUM(J73:J74)</f>
        <v>1433</v>
      </c>
      <c r="K75" s="79">
        <v>1500</v>
      </c>
      <c r="L75" s="80">
        <v>2.33</v>
      </c>
      <c r="M75" s="80">
        <f>K75*L75</f>
        <v>3495</v>
      </c>
    </row>
    <row r="76" spans="1:13" s="54" customFormat="1" ht="15">
      <c r="A76" s="75">
        <v>53</v>
      </c>
      <c r="B76" s="75">
        <v>17</v>
      </c>
      <c r="C76" s="75" t="s">
        <v>263</v>
      </c>
      <c r="D76" s="75" t="s">
        <v>26</v>
      </c>
      <c r="E76" s="69" t="s">
        <v>247</v>
      </c>
      <c r="F76" s="69" t="s">
        <v>264</v>
      </c>
      <c r="G76" s="74" t="s">
        <v>92</v>
      </c>
      <c r="H76" s="70" t="s">
        <v>265</v>
      </c>
      <c r="I76" s="69">
        <v>2</v>
      </c>
      <c r="J76" s="71">
        <v>34</v>
      </c>
      <c r="K76" s="71"/>
      <c r="L76" s="73"/>
      <c r="M76" s="73"/>
    </row>
    <row r="77" spans="1:13" s="54" customFormat="1" ht="15">
      <c r="A77" s="75">
        <v>54</v>
      </c>
      <c r="B77" s="75" t="s">
        <v>132</v>
      </c>
      <c r="C77" s="75"/>
      <c r="D77" s="75"/>
      <c r="E77" s="69" t="s">
        <v>247</v>
      </c>
      <c r="F77" s="69" t="s">
        <v>266</v>
      </c>
      <c r="G77" s="74" t="s">
        <v>267</v>
      </c>
      <c r="H77" s="70" t="s">
        <v>268</v>
      </c>
      <c r="I77" s="69">
        <v>3</v>
      </c>
      <c r="J77" s="71">
        <v>21</v>
      </c>
      <c r="K77" s="71"/>
      <c r="L77" s="73"/>
      <c r="M77" s="73"/>
    </row>
    <row r="78" spans="1:13" s="54" customFormat="1" ht="15">
      <c r="A78" s="75">
        <v>55</v>
      </c>
      <c r="B78" s="75" t="s">
        <v>132</v>
      </c>
      <c r="C78" s="75"/>
      <c r="D78" s="75"/>
      <c r="E78" s="69" t="s">
        <v>247</v>
      </c>
      <c r="F78" s="69" t="s">
        <v>269</v>
      </c>
      <c r="G78" s="74" t="s">
        <v>270</v>
      </c>
      <c r="H78" s="70" t="s">
        <v>271</v>
      </c>
      <c r="I78" s="69">
        <v>72</v>
      </c>
      <c r="J78" s="71">
        <v>2675</v>
      </c>
      <c r="K78" s="71"/>
      <c r="L78" s="73"/>
      <c r="M78" s="73"/>
    </row>
    <row r="79" spans="1:13" s="54" customFormat="1" ht="15">
      <c r="A79" s="75" t="s">
        <v>132</v>
      </c>
      <c r="B79" s="75" t="s">
        <v>132</v>
      </c>
      <c r="C79" s="68"/>
      <c r="D79" s="68"/>
      <c r="E79" s="77"/>
      <c r="F79" s="77"/>
      <c r="G79" s="77"/>
      <c r="H79" s="78"/>
      <c r="I79" s="77">
        <f>SUM(I76:I78)</f>
        <v>77</v>
      </c>
      <c r="J79" s="79">
        <f>SUM(J76:J78)</f>
        <v>2730</v>
      </c>
      <c r="K79" s="79">
        <v>2730</v>
      </c>
      <c r="L79" s="80">
        <v>2.33</v>
      </c>
      <c r="M79" s="80">
        <f>K79*L79</f>
        <v>6360.9000000000005</v>
      </c>
    </row>
    <row r="80" spans="1:13" s="54" customFormat="1" ht="15">
      <c r="A80" s="75">
        <v>56</v>
      </c>
      <c r="B80" s="75">
        <v>18</v>
      </c>
      <c r="C80" s="75" t="s">
        <v>272</v>
      </c>
      <c r="D80" s="75" t="s">
        <v>26</v>
      </c>
      <c r="E80" s="69" t="s">
        <v>247</v>
      </c>
      <c r="F80" s="69" t="s">
        <v>273</v>
      </c>
      <c r="G80" s="74" t="s">
        <v>100</v>
      </c>
      <c r="H80" s="70" t="s">
        <v>274</v>
      </c>
      <c r="I80" s="69">
        <v>2</v>
      </c>
      <c r="J80" s="71">
        <v>3</v>
      </c>
      <c r="K80" s="71"/>
      <c r="L80" s="73"/>
      <c r="M80" s="73"/>
    </row>
    <row r="81" spans="1:13" s="54" customFormat="1" ht="30">
      <c r="A81" s="75">
        <v>57</v>
      </c>
      <c r="B81" s="75" t="s">
        <v>132</v>
      </c>
      <c r="C81" s="75"/>
      <c r="D81" s="75"/>
      <c r="E81" s="69" t="s">
        <v>247</v>
      </c>
      <c r="F81" s="69" t="s">
        <v>275</v>
      </c>
      <c r="G81" s="74" t="s">
        <v>51</v>
      </c>
      <c r="H81" s="70" t="s">
        <v>276</v>
      </c>
      <c r="I81" s="69">
        <v>24</v>
      </c>
      <c r="J81" s="71">
        <v>428</v>
      </c>
      <c r="K81" s="71"/>
      <c r="L81" s="73"/>
      <c r="M81" s="73"/>
    </row>
    <row r="82" spans="1:13" s="54" customFormat="1" ht="15">
      <c r="A82" s="75">
        <v>58</v>
      </c>
      <c r="B82" s="75" t="s">
        <v>132</v>
      </c>
      <c r="C82" s="75"/>
      <c r="D82" s="75"/>
      <c r="E82" s="69" t="s">
        <v>247</v>
      </c>
      <c r="F82" s="69" t="s">
        <v>277</v>
      </c>
      <c r="G82" s="74" t="s">
        <v>45</v>
      </c>
      <c r="H82" s="70" t="s">
        <v>278</v>
      </c>
      <c r="I82" s="69">
        <v>33</v>
      </c>
      <c r="J82" s="71">
        <v>688</v>
      </c>
      <c r="K82" s="71"/>
      <c r="L82" s="73"/>
      <c r="M82" s="73"/>
    </row>
    <row r="83" spans="1:13" s="54" customFormat="1" ht="45">
      <c r="A83" s="75">
        <v>59</v>
      </c>
      <c r="B83" s="75" t="s">
        <v>132</v>
      </c>
      <c r="C83" s="75"/>
      <c r="D83" s="75"/>
      <c r="E83" s="69" t="s">
        <v>247</v>
      </c>
      <c r="F83" s="69" t="s">
        <v>279</v>
      </c>
      <c r="G83" s="74" t="s">
        <v>280</v>
      </c>
      <c r="H83" s="70" t="s">
        <v>281</v>
      </c>
      <c r="I83" s="69">
        <v>59</v>
      </c>
      <c r="J83" s="71">
        <v>705</v>
      </c>
      <c r="K83" s="71"/>
      <c r="L83" s="73"/>
      <c r="M83" s="73"/>
    </row>
    <row r="84" spans="1:13" s="54" customFormat="1" ht="15">
      <c r="A84" s="75" t="s">
        <v>132</v>
      </c>
      <c r="B84" s="75" t="s">
        <v>132</v>
      </c>
      <c r="C84" s="68"/>
      <c r="D84" s="68"/>
      <c r="E84" s="77"/>
      <c r="F84" s="77"/>
      <c r="G84" s="77"/>
      <c r="H84" s="78"/>
      <c r="I84" s="77">
        <f>SUM(I80:I83)</f>
        <v>118</v>
      </c>
      <c r="J84" s="79">
        <f>SUM(J80:J83)</f>
        <v>1824</v>
      </c>
      <c r="K84" s="79">
        <v>1824</v>
      </c>
      <c r="L84" s="80">
        <v>2.33</v>
      </c>
      <c r="M84" s="80">
        <f>K84*L84</f>
        <v>4249.92</v>
      </c>
    </row>
    <row r="85" spans="1:13" s="54" customFormat="1" ht="15">
      <c r="A85" s="75">
        <v>60</v>
      </c>
      <c r="B85" s="75">
        <v>19</v>
      </c>
      <c r="C85" s="75" t="s">
        <v>282</v>
      </c>
      <c r="D85" s="76" t="s">
        <v>32</v>
      </c>
      <c r="E85" s="69" t="s">
        <v>247</v>
      </c>
      <c r="F85" s="69" t="s">
        <v>283</v>
      </c>
      <c r="G85" s="74" t="s">
        <v>62</v>
      </c>
      <c r="H85" s="70" t="s">
        <v>284</v>
      </c>
      <c r="I85" s="69">
        <v>1</v>
      </c>
      <c r="J85" s="71">
        <v>20</v>
      </c>
      <c r="K85" s="71"/>
      <c r="L85" s="73"/>
      <c r="M85" s="73"/>
    </row>
    <row r="86" spans="1:13" s="54" customFormat="1" ht="15">
      <c r="A86" s="75">
        <v>61</v>
      </c>
      <c r="B86" s="75" t="s">
        <v>132</v>
      </c>
      <c r="C86" s="75"/>
      <c r="D86" s="75"/>
      <c r="E86" s="69" t="s">
        <v>247</v>
      </c>
      <c r="F86" s="69" t="s">
        <v>285</v>
      </c>
      <c r="G86" s="74" t="s">
        <v>286</v>
      </c>
      <c r="H86" s="70" t="s">
        <v>287</v>
      </c>
      <c r="I86" s="69">
        <v>6</v>
      </c>
      <c r="J86" s="71">
        <v>191</v>
      </c>
      <c r="K86" s="71"/>
      <c r="L86" s="73"/>
      <c r="M86" s="73"/>
    </row>
    <row r="87" spans="1:13" s="54" customFormat="1" ht="15">
      <c r="A87" s="75">
        <v>62</v>
      </c>
      <c r="B87" s="75" t="s">
        <v>132</v>
      </c>
      <c r="C87" s="75"/>
      <c r="D87" s="75"/>
      <c r="E87" s="69" t="s">
        <v>247</v>
      </c>
      <c r="F87" s="69" t="s">
        <v>288</v>
      </c>
      <c r="G87" s="74" t="s">
        <v>286</v>
      </c>
      <c r="H87" s="70" t="s">
        <v>289</v>
      </c>
      <c r="I87" s="69">
        <v>14</v>
      </c>
      <c r="J87" s="71">
        <v>446</v>
      </c>
      <c r="K87" s="71"/>
      <c r="L87" s="73"/>
      <c r="M87" s="73"/>
    </row>
    <row r="88" spans="1:13" s="54" customFormat="1" ht="15">
      <c r="A88" s="75">
        <v>63</v>
      </c>
      <c r="B88" s="75" t="s">
        <v>132</v>
      </c>
      <c r="C88" s="75"/>
      <c r="D88" s="75"/>
      <c r="E88" s="69" t="s">
        <v>247</v>
      </c>
      <c r="F88" s="69" t="s">
        <v>290</v>
      </c>
      <c r="G88" s="74" t="s">
        <v>291</v>
      </c>
      <c r="H88" s="70" t="s">
        <v>292</v>
      </c>
      <c r="I88" s="69">
        <v>1</v>
      </c>
      <c r="J88" s="71">
        <v>8</v>
      </c>
      <c r="K88" s="71"/>
      <c r="L88" s="73"/>
      <c r="M88" s="73"/>
    </row>
    <row r="89" spans="1:13" s="54" customFormat="1" ht="15">
      <c r="A89" s="75">
        <v>64</v>
      </c>
      <c r="B89" s="75" t="s">
        <v>132</v>
      </c>
      <c r="C89" s="75"/>
      <c r="D89" s="75"/>
      <c r="E89" s="69" t="s">
        <v>247</v>
      </c>
      <c r="F89" s="69" t="s">
        <v>293</v>
      </c>
      <c r="G89" s="74" t="s">
        <v>294</v>
      </c>
      <c r="H89" s="70" t="s">
        <v>295</v>
      </c>
      <c r="I89" s="69">
        <v>6</v>
      </c>
      <c r="J89" s="71">
        <v>285</v>
      </c>
      <c r="K89" s="71"/>
      <c r="L89" s="73"/>
      <c r="M89" s="73"/>
    </row>
    <row r="90" spans="1:13" s="54" customFormat="1" ht="15">
      <c r="A90" s="75">
        <v>65</v>
      </c>
      <c r="B90" s="75" t="s">
        <v>132</v>
      </c>
      <c r="C90" s="75"/>
      <c r="D90" s="75"/>
      <c r="E90" s="69" t="s">
        <v>247</v>
      </c>
      <c r="F90" s="69" t="s">
        <v>296</v>
      </c>
      <c r="G90" s="74" t="s">
        <v>291</v>
      </c>
      <c r="H90" s="70" t="s">
        <v>297</v>
      </c>
      <c r="I90" s="69">
        <v>2</v>
      </c>
      <c r="J90" s="71">
        <v>19</v>
      </c>
      <c r="K90" s="71"/>
      <c r="L90" s="73"/>
      <c r="M90" s="73"/>
    </row>
    <row r="91" spans="1:13" s="54" customFormat="1" ht="15">
      <c r="A91" s="75">
        <v>66</v>
      </c>
      <c r="B91" s="75" t="s">
        <v>132</v>
      </c>
      <c r="C91" s="75"/>
      <c r="D91" s="75"/>
      <c r="E91" s="69" t="s">
        <v>247</v>
      </c>
      <c r="F91" s="69" t="s">
        <v>298</v>
      </c>
      <c r="G91" s="74" t="s">
        <v>291</v>
      </c>
      <c r="H91" s="70" t="s">
        <v>299</v>
      </c>
      <c r="I91" s="69">
        <v>9</v>
      </c>
      <c r="J91" s="71">
        <v>35</v>
      </c>
      <c r="K91" s="71"/>
      <c r="L91" s="73"/>
      <c r="M91" s="73"/>
    </row>
    <row r="92" spans="1:13" s="54" customFormat="1" ht="15">
      <c r="A92" s="75">
        <v>67</v>
      </c>
      <c r="B92" s="75" t="s">
        <v>132</v>
      </c>
      <c r="C92" s="75"/>
      <c r="D92" s="75"/>
      <c r="E92" s="69" t="s">
        <v>247</v>
      </c>
      <c r="F92" s="69" t="s">
        <v>300</v>
      </c>
      <c r="G92" s="74" t="s">
        <v>291</v>
      </c>
      <c r="H92" s="70" t="s">
        <v>301</v>
      </c>
      <c r="I92" s="69">
        <v>1</v>
      </c>
      <c r="J92" s="71">
        <v>2</v>
      </c>
      <c r="K92" s="71"/>
      <c r="L92" s="73"/>
      <c r="M92" s="73"/>
    </row>
    <row r="93" spans="1:13" s="54" customFormat="1" ht="15">
      <c r="A93" s="75">
        <v>68</v>
      </c>
      <c r="B93" s="75" t="s">
        <v>132</v>
      </c>
      <c r="C93" s="75"/>
      <c r="D93" s="75"/>
      <c r="E93" s="69" t="s">
        <v>247</v>
      </c>
      <c r="F93" s="69" t="s">
        <v>302</v>
      </c>
      <c r="G93" s="74" t="s">
        <v>291</v>
      </c>
      <c r="H93" s="70" t="s">
        <v>303</v>
      </c>
      <c r="I93" s="69">
        <v>10</v>
      </c>
      <c r="J93" s="71">
        <v>56</v>
      </c>
      <c r="K93" s="71"/>
      <c r="L93" s="73"/>
      <c r="M93" s="73"/>
    </row>
    <row r="94" spans="1:13" s="54" customFormat="1" ht="15">
      <c r="A94" s="75">
        <v>69</v>
      </c>
      <c r="B94" s="75" t="s">
        <v>132</v>
      </c>
      <c r="C94" s="75"/>
      <c r="D94" s="75"/>
      <c r="E94" s="69" t="s">
        <v>247</v>
      </c>
      <c r="F94" s="69" t="s">
        <v>304</v>
      </c>
      <c r="G94" s="74" t="s">
        <v>291</v>
      </c>
      <c r="H94" s="70" t="s">
        <v>305</v>
      </c>
      <c r="I94" s="69">
        <v>1</v>
      </c>
      <c r="J94" s="71">
        <v>3</v>
      </c>
      <c r="K94" s="71"/>
      <c r="L94" s="73"/>
      <c r="M94" s="73"/>
    </row>
    <row r="95" spans="1:13" s="54" customFormat="1" ht="15">
      <c r="A95" s="75">
        <v>70</v>
      </c>
      <c r="B95" s="75" t="s">
        <v>132</v>
      </c>
      <c r="C95" s="75"/>
      <c r="D95" s="75"/>
      <c r="E95" s="69" t="s">
        <v>247</v>
      </c>
      <c r="F95" s="69" t="s">
        <v>306</v>
      </c>
      <c r="G95" s="74" t="s">
        <v>125</v>
      </c>
      <c r="H95" s="70" t="s">
        <v>307</v>
      </c>
      <c r="I95" s="69">
        <v>76</v>
      </c>
      <c r="J95" s="71">
        <v>1104</v>
      </c>
      <c r="K95" s="71"/>
      <c r="L95" s="73"/>
      <c r="M95" s="73"/>
    </row>
    <row r="96" spans="1:13" s="54" customFormat="1" ht="15">
      <c r="A96" s="75">
        <v>71</v>
      </c>
      <c r="B96" s="75" t="s">
        <v>132</v>
      </c>
      <c r="C96" s="75"/>
      <c r="D96" s="75"/>
      <c r="E96" s="69" t="s">
        <v>247</v>
      </c>
      <c r="F96" s="69" t="s">
        <v>308</v>
      </c>
      <c r="G96" s="74" t="s">
        <v>291</v>
      </c>
      <c r="H96" s="70" t="s">
        <v>309</v>
      </c>
      <c r="I96" s="69">
        <v>60</v>
      </c>
      <c r="J96" s="71">
        <v>2460</v>
      </c>
      <c r="K96" s="71"/>
      <c r="L96" s="73"/>
      <c r="M96" s="73"/>
    </row>
    <row r="97" spans="1:13" s="54" customFormat="1" ht="15">
      <c r="A97" s="75" t="s">
        <v>132</v>
      </c>
      <c r="B97" s="75" t="s">
        <v>132</v>
      </c>
      <c r="C97" s="68"/>
      <c r="D97" s="68"/>
      <c r="E97" s="77"/>
      <c r="F97" s="77"/>
      <c r="G97" s="77"/>
      <c r="H97" s="78"/>
      <c r="I97" s="77">
        <f>SUM(I85:I96)</f>
        <v>187</v>
      </c>
      <c r="J97" s="79">
        <f>SUM(J85:J96)</f>
        <v>4629</v>
      </c>
      <c r="K97" s="79">
        <v>4629</v>
      </c>
      <c r="L97" s="80">
        <v>2.33</v>
      </c>
      <c r="M97" s="80">
        <f>K97*L97</f>
        <v>10785.57</v>
      </c>
    </row>
    <row r="98" spans="1:13" s="54" customFormat="1" ht="15">
      <c r="A98" s="75">
        <v>72</v>
      </c>
      <c r="B98" s="75">
        <v>20</v>
      </c>
      <c r="C98" s="75" t="s">
        <v>310</v>
      </c>
      <c r="D98" s="75" t="s">
        <v>26</v>
      </c>
      <c r="E98" s="69" t="s">
        <v>247</v>
      </c>
      <c r="F98" s="69" t="s">
        <v>311</v>
      </c>
      <c r="G98" s="74" t="s">
        <v>112</v>
      </c>
      <c r="H98" s="70" t="s">
        <v>312</v>
      </c>
      <c r="I98" s="69">
        <v>74</v>
      </c>
      <c r="J98" s="71">
        <v>1459</v>
      </c>
      <c r="K98" s="71"/>
      <c r="L98" s="73"/>
      <c r="M98" s="73"/>
    </row>
    <row r="99" spans="1:13" s="54" customFormat="1" ht="15">
      <c r="A99" s="75">
        <v>73</v>
      </c>
      <c r="B99" s="75" t="s">
        <v>132</v>
      </c>
      <c r="C99" s="75"/>
      <c r="D99" s="75"/>
      <c r="E99" s="69" t="s">
        <v>247</v>
      </c>
      <c r="F99" s="69" t="s">
        <v>313</v>
      </c>
      <c r="G99" s="74" t="s">
        <v>74</v>
      </c>
      <c r="H99" s="70" t="s">
        <v>314</v>
      </c>
      <c r="I99" s="69">
        <v>4</v>
      </c>
      <c r="J99" s="71">
        <v>32</v>
      </c>
      <c r="K99" s="71"/>
      <c r="L99" s="73"/>
      <c r="M99" s="73"/>
    </row>
    <row r="100" spans="1:13" s="54" customFormat="1" ht="15">
      <c r="A100" s="75" t="s">
        <v>132</v>
      </c>
      <c r="B100" s="75" t="s">
        <v>132</v>
      </c>
      <c r="C100" s="68"/>
      <c r="D100" s="68"/>
      <c r="E100" s="77"/>
      <c r="F100" s="77"/>
      <c r="G100" s="77"/>
      <c r="H100" s="78"/>
      <c r="I100" s="77">
        <f>SUM(I98:I99)</f>
        <v>78</v>
      </c>
      <c r="J100" s="79">
        <f>SUM(J98:J99)</f>
        <v>1491</v>
      </c>
      <c r="K100" s="79">
        <v>1500</v>
      </c>
      <c r="L100" s="80">
        <v>2.33</v>
      </c>
      <c r="M100" s="80">
        <f>K100*L100</f>
        <v>3495</v>
      </c>
    </row>
    <row r="101" spans="1:13" s="54" customFormat="1" ht="15">
      <c r="A101" s="75">
        <v>74</v>
      </c>
      <c r="B101" s="75">
        <v>21</v>
      </c>
      <c r="C101" s="75" t="s">
        <v>315</v>
      </c>
      <c r="D101" s="75" t="s">
        <v>26</v>
      </c>
      <c r="E101" s="69" t="s">
        <v>247</v>
      </c>
      <c r="F101" s="69" t="s">
        <v>316</v>
      </c>
      <c r="G101" s="74" t="s">
        <v>119</v>
      </c>
      <c r="H101" s="70" t="s">
        <v>317</v>
      </c>
      <c r="I101" s="69">
        <v>61</v>
      </c>
      <c r="J101" s="71">
        <v>2470</v>
      </c>
      <c r="K101" s="71"/>
      <c r="L101" s="73"/>
      <c r="M101" s="73"/>
    </row>
    <row r="102" spans="1:13" s="54" customFormat="1" ht="15">
      <c r="A102" s="75">
        <v>75</v>
      </c>
      <c r="B102" s="75" t="s">
        <v>132</v>
      </c>
      <c r="C102" s="75"/>
      <c r="D102" s="75"/>
      <c r="E102" s="69" t="s">
        <v>247</v>
      </c>
      <c r="F102" s="69" t="s">
        <v>318</v>
      </c>
      <c r="G102" s="74" t="s">
        <v>121</v>
      </c>
      <c r="H102" s="70" t="s">
        <v>319</v>
      </c>
      <c r="I102" s="69">
        <v>5</v>
      </c>
      <c r="J102" s="71">
        <v>73</v>
      </c>
      <c r="K102" s="71"/>
      <c r="L102" s="73"/>
      <c r="M102" s="73"/>
    </row>
    <row r="103" spans="1:13" s="54" customFormat="1" ht="15">
      <c r="A103" s="75" t="s">
        <v>132</v>
      </c>
      <c r="B103" s="75" t="s">
        <v>132</v>
      </c>
      <c r="C103" s="68"/>
      <c r="D103" s="68"/>
      <c r="E103" s="77"/>
      <c r="F103" s="77"/>
      <c r="G103" s="77"/>
      <c r="H103" s="78"/>
      <c r="I103" s="77">
        <f>SUM(I101:I102)</f>
        <v>66</v>
      </c>
      <c r="J103" s="79">
        <f>SUM(J101:J102)</f>
        <v>2543</v>
      </c>
      <c r="K103" s="79">
        <v>2543</v>
      </c>
      <c r="L103" s="80">
        <v>2.33</v>
      </c>
      <c r="M103" s="80">
        <f>K103*L103</f>
        <v>5925.1900000000005</v>
      </c>
    </row>
    <row r="104" spans="1:13" s="54" customFormat="1" ht="15">
      <c r="A104" s="75">
        <v>76</v>
      </c>
      <c r="B104" s="75">
        <v>22</v>
      </c>
      <c r="C104" s="75" t="s">
        <v>320</v>
      </c>
      <c r="D104" s="75" t="s">
        <v>26</v>
      </c>
      <c r="E104" s="69" t="s">
        <v>247</v>
      </c>
      <c r="F104" s="69" t="s">
        <v>321</v>
      </c>
      <c r="G104" s="74" t="s">
        <v>60</v>
      </c>
      <c r="H104" s="70" t="s">
        <v>322</v>
      </c>
      <c r="I104" s="69">
        <v>26</v>
      </c>
      <c r="J104" s="71">
        <v>497</v>
      </c>
      <c r="K104" s="71"/>
      <c r="L104" s="73"/>
      <c r="M104" s="73"/>
    </row>
    <row r="105" spans="1:13" s="54" customFormat="1" ht="15">
      <c r="A105" s="75">
        <v>77</v>
      </c>
      <c r="B105" s="75" t="s">
        <v>132</v>
      </c>
      <c r="C105" s="75"/>
      <c r="D105" s="75"/>
      <c r="E105" s="69" t="s">
        <v>247</v>
      </c>
      <c r="F105" s="69" t="s">
        <v>323</v>
      </c>
      <c r="G105" s="74" t="s">
        <v>324</v>
      </c>
      <c r="H105" s="70" t="s">
        <v>325</v>
      </c>
      <c r="I105" s="69">
        <v>29</v>
      </c>
      <c r="J105" s="71">
        <v>340</v>
      </c>
      <c r="K105" s="71"/>
      <c r="L105" s="73"/>
      <c r="M105" s="73"/>
    </row>
    <row r="106" spans="1:13" s="54" customFormat="1" ht="15">
      <c r="A106" s="75">
        <v>78</v>
      </c>
      <c r="B106" s="75" t="s">
        <v>132</v>
      </c>
      <c r="C106" s="75"/>
      <c r="D106" s="75"/>
      <c r="E106" s="69" t="s">
        <v>247</v>
      </c>
      <c r="F106" s="69" t="s">
        <v>326</v>
      </c>
      <c r="G106" s="74" t="s">
        <v>117</v>
      </c>
      <c r="H106" s="70" t="s">
        <v>327</v>
      </c>
      <c r="I106" s="69">
        <v>1</v>
      </c>
      <c r="J106" s="71">
        <v>23</v>
      </c>
      <c r="K106" s="71"/>
      <c r="L106" s="73"/>
      <c r="M106" s="73"/>
    </row>
    <row r="107" spans="1:13" s="54" customFormat="1" ht="30">
      <c r="A107" s="75">
        <v>79</v>
      </c>
      <c r="B107" s="75" t="s">
        <v>132</v>
      </c>
      <c r="C107" s="75"/>
      <c r="D107" s="75"/>
      <c r="E107" s="69" t="s">
        <v>247</v>
      </c>
      <c r="F107" s="69" t="s">
        <v>328</v>
      </c>
      <c r="G107" s="74" t="s">
        <v>92</v>
      </c>
      <c r="H107" s="70" t="s">
        <v>329</v>
      </c>
      <c r="I107" s="69">
        <v>41</v>
      </c>
      <c r="J107" s="71">
        <v>580</v>
      </c>
      <c r="K107" s="71"/>
      <c r="L107" s="73"/>
      <c r="M107" s="73"/>
    </row>
    <row r="108" spans="1:13" s="54" customFormat="1" ht="15">
      <c r="A108" s="75" t="s">
        <v>132</v>
      </c>
      <c r="B108" s="75" t="s">
        <v>132</v>
      </c>
      <c r="C108" s="68"/>
      <c r="D108" s="68"/>
      <c r="E108" s="77"/>
      <c r="F108" s="77"/>
      <c r="G108" s="77"/>
      <c r="H108" s="78"/>
      <c r="I108" s="77">
        <f>SUM(I104:I107)</f>
        <v>97</v>
      </c>
      <c r="J108" s="79">
        <f>SUM(J104:J107)</f>
        <v>1440</v>
      </c>
      <c r="K108" s="79">
        <v>1500</v>
      </c>
      <c r="L108" s="80">
        <v>2.33</v>
      </c>
      <c r="M108" s="80">
        <f>K108*L108</f>
        <v>3495</v>
      </c>
    </row>
    <row r="109" spans="1:13" s="54" customFormat="1" ht="15">
      <c r="A109" s="75">
        <v>80</v>
      </c>
      <c r="B109" s="75">
        <v>23</v>
      </c>
      <c r="C109" s="75" t="s">
        <v>330</v>
      </c>
      <c r="D109" s="75" t="s">
        <v>26</v>
      </c>
      <c r="E109" s="69" t="s">
        <v>247</v>
      </c>
      <c r="F109" s="69" t="s">
        <v>331</v>
      </c>
      <c r="G109" s="74" t="s">
        <v>332</v>
      </c>
      <c r="H109" s="70" t="s">
        <v>333</v>
      </c>
      <c r="I109" s="69">
        <v>10</v>
      </c>
      <c r="J109" s="71">
        <v>103</v>
      </c>
      <c r="K109" s="71"/>
      <c r="L109" s="73"/>
      <c r="M109" s="73"/>
    </row>
    <row r="110" spans="1:13" s="54" customFormat="1" ht="15">
      <c r="A110" s="75">
        <v>81</v>
      </c>
      <c r="B110" s="75" t="s">
        <v>132</v>
      </c>
      <c r="C110" s="75"/>
      <c r="D110" s="75"/>
      <c r="E110" s="69" t="s">
        <v>247</v>
      </c>
      <c r="F110" s="69" t="s">
        <v>334</v>
      </c>
      <c r="G110" s="74" t="s">
        <v>96</v>
      </c>
      <c r="H110" s="70" t="s">
        <v>335</v>
      </c>
      <c r="I110" s="69">
        <v>4</v>
      </c>
      <c r="J110" s="71">
        <v>5</v>
      </c>
      <c r="K110" s="71"/>
      <c r="L110" s="73"/>
      <c r="M110" s="73"/>
    </row>
    <row r="111" spans="1:13" s="54" customFormat="1" ht="15">
      <c r="A111" s="75">
        <v>82</v>
      </c>
      <c r="B111" s="75" t="s">
        <v>132</v>
      </c>
      <c r="C111" s="75"/>
      <c r="D111" s="75"/>
      <c r="E111" s="69" t="s">
        <v>247</v>
      </c>
      <c r="F111" s="69" t="s">
        <v>336</v>
      </c>
      <c r="G111" s="74" t="s">
        <v>108</v>
      </c>
      <c r="H111" s="70" t="s">
        <v>337</v>
      </c>
      <c r="I111" s="69">
        <v>101</v>
      </c>
      <c r="J111" s="71">
        <v>2155</v>
      </c>
      <c r="K111" s="71"/>
      <c r="L111" s="73"/>
      <c r="M111" s="73"/>
    </row>
    <row r="112" spans="1:13" s="54" customFormat="1" ht="15">
      <c r="A112" s="75">
        <v>83</v>
      </c>
      <c r="B112" s="75" t="s">
        <v>132</v>
      </c>
      <c r="C112" s="75"/>
      <c r="D112" s="75"/>
      <c r="E112" s="69" t="s">
        <v>247</v>
      </c>
      <c r="F112" s="69" t="s">
        <v>338</v>
      </c>
      <c r="G112" s="74" t="s">
        <v>77</v>
      </c>
      <c r="H112" s="70" t="s">
        <v>339</v>
      </c>
      <c r="I112" s="69">
        <v>30</v>
      </c>
      <c r="J112" s="71">
        <v>438</v>
      </c>
      <c r="K112" s="71"/>
      <c r="L112" s="73"/>
      <c r="M112" s="73"/>
    </row>
    <row r="113" spans="1:13" s="54" customFormat="1" ht="15">
      <c r="A113" s="75" t="s">
        <v>132</v>
      </c>
      <c r="B113" s="75" t="s">
        <v>132</v>
      </c>
      <c r="C113" s="68"/>
      <c r="D113" s="68"/>
      <c r="E113" s="77"/>
      <c r="F113" s="77"/>
      <c r="G113" s="77"/>
      <c r="H113" s="78"/>
      <c r="I113" s="77">
        <f>SUM(I109:I112)</f>
        <v>145</v>
      </c>
      <c r="J113" s="79">
        <f>SUM(J109:J112)</f>
        <v>2701</v>
      </c>
      <c r="K113" s="79">
        <v>2701</v>
      </c>
      <c r="L113" s="80">
        <v>2.33</v>
      </c>
      <c r="M113" s="80">
        <f>K113*L113</f>
        <v>6293.33</v>
      </c>
    </row>
    <row r="114" spans="1:13" s="54" customFormat="1" ht="15">
      <c r="A114" s="75">
        <v>84</v>
      </c>
      <c r="B114" s="75">
        <v>24</v>
      </c>
      <c r="C114" s="75" t="s">
        <v>340</v>
      </c>
      <c r="D114" s="75" t="s">
        <v>26</v>
      </c>
      <c r="E114" s="69" t="s">
        <v>247</v>
      </c>
      <c r="F114" s="69" t="s">
        <v>341</v>
      </c>
      <c r="G114" s="74" t="s">
        <v>94</v>
      </c>
      <c r="H114" s="70" t="s">
        <v>342</v>
      </c>
      <c r="I114" s="69">
        <v>60</v>
      </c>
      <c r="J114" s="71">
        <v>2460</v>
      </c>
      <c r="K114" s="71"/>
      <c r="L114" s="73"/>
      <c r="M114" s="73"/>
    </row>
    <row r="115" spans="1:13" s="54" customFormat="1" ht="15">
      <c r="A115" s="75">
        <v>85</v>
      </c>
      <c r="B115" s="75" t="s">
        <v>132</v>
      </c>
      <c r="C115" s="75"/>
      <c r="D115" s="75"/>
      <c r="E115" s="69" t="s">
        <v>247</v>
      </c>
      <c r="F115" s="69" t="s">
        <v>343</v>
      </c>
      <c r="G115" s="74" t="s">
        <v>344</v>
      </c>
      <c r="H115" s="70" t="s">
        <v>345</v>
      </c>
      <c r="I115" s="69">
        <v>5</v>
      </c>
      <c r="J115" s="71">
        <v>65</v>
      </c>
      <c r="K115" s="71"/>
      <c r="L115" s="73"/>
      <c r="M115" s="73"/>
    </row>
    <row r="116" spans="1:13" s="54" customFormat="1" ht="15">
      <c r="A116" s="75">
        <v>86</v>
      </c>
      <c r="B116" s="75" t="s">
        <v>132</v>
      </c>
      <c r="C116" s="75"/>
      <c r="D116" s="75"/>
      <c r="E116" s="69" t="s">
        <v>247</v>
      </c>
      <c r="F116" s="69" t="s">
        <v>346</v>
      </c>
      <c r="G116" s="74" t="s">
        <v>58</v>
      </c>
      <c r="H116" s="70" t="s">
        <v>347</v>
      </c>
      <c r="I116" s="69">
        <v>6</v>
      </c>
      <c r="J116" s="71">
        <v>138</v>
      </c>
      <c r="K116" s="71"/>
      <c r="L116" s="73"/>
      <c r="M116" s="73"/>
    </row>
    <row r="117" spans="1:13" s="54" customFormat="1" ht="15">
      <c r="A117" s="75">
        <v>87</v>
      </c>
      <c r="B117" s="75" t="s">
        <v>132</v>
      </c>
      <c r="C117" s="75"/>
      <c r="D117" s="75"/>
      <c r="E117" s="69" t="s">
        <v>247</v>
      </c>
      <c r="F117" s="69" t="s">
        <v>348</v>
      </c>
      <c r="G117" s="74" t="s">
        <v>131</v>
      </c>
      <c r="H117" s="70" t="s">
        <v>349</v>
      </c>
      <c r="I117" s="69">
        <v>45</v>
      </c>
      <c r="J117" s="71">
        <v>794</v>
      </c>
      <c r="K117" s="71"/>
      <c r="L117" s="73"/>
      <c r="M117" s="73"/>
    </row>
    <row r="118" spans="1:13" s="54" customFormat="1" ht="15">
      <c r="A118" s="75" t="s">
        <v>132</v>
      </c>
      <c r="B118" s="75" t="s">
        <v>132</v>
      </c>
      <c r="C118" s="68"/>
      <c r="D118" s="68"/>
      <c r="E118" s="77"/>
      <c r="F118" s="77"/>
      <c r="G118" s="77"/>
      <c r="H118" s="78"/>
      <c r="I118" s="77">
        <f>SUM(I114:I117)</f>
        <v>116</v>
      </c>
      <c r="J118" s="79">
        <f>SUM(J114:J117)</f>
        <v>3457</v>
      </c>
      <c r="K118" s="79">
        <v>3457</v>
      </c>
      <c r="L118" s="80">
        <v>2.33</v>
      </c>
      <c r="M118" s="80">
        <f>K118*L118</f>
        <v>8054.81</v>
      </c>
    </row>
    <row r="119" spans="1:13" s="54" customFormat="1" ht="15">
      <c r="A119" s="75">
        <v>88</v>
      </c>
      <c r="B119" s="75">
        <v>25</v>
      </c>
      <c r="C119" s="75" t="s">
        <v>350</v>
      </c>
      <c r="D119" s="75" t="s">
        <v>26</v>
      </c>
      <c r="E119" s="69" t="s">
        <v>247</v>
      </c>
      <c r="F119" s="69" t="s">
        <v>351</v>
      </c>
      <c r="G119" s="74" t="s">
        <v>48</v>
      </c>
      <c r="H119" s="70" t="s">
        <v>352</v>
      </c>
      <c r="I119" s="69">
        <v>124</v>
      </c>
      <c r="J119" s="71">
        <v>4640</v>
      </c>
      <c r="K119" s="71"/>
      <c r="L119" s="73"/>
      <c r="M119" s="73"/>
    </row>
    <row r="120" spans="1:13" s="54" customFormat="1" ht="15">
      <c r="A120" s="75" t="s">
        <v>132</v>
      </c>
      <c r="B120" s="75" t="s">
        <v>132</v>
      </c>
      <c r="C120" s="68"/>
      <c r="D120" s="68"/>
      <c r="E120" s="77"/>
      <c r="F120" s="77"/>
      <c r="G120" s="77"/>
      <c r="H120" s="78"/>
      <c r="I120" s="77">
        <v>124</v>
      </c>
      <c r="J120" s="79">
        <v>4640</v>
      </c>
      <c r="K120" s="79">
        <v>4640</v>
      </c>
      <c r="L120" s="80">
        <v>2.33</v>
      </c>
      <c r="M120" s="80">
        <f>K120*L120</f>
        <v>10811.2</v>
      </c>
    </row>
    <row r="121" spans="1:13" s="54" customFormat="1" ht="15">
      <c r="A121" s="75">
        <v>89</v>
      </c>
      <c r="B121" s="75">
        <v>26</v>
      </c>
      <c r="C121" s="75" t="s">
        <v>353</v>
      </c>
      <c r="D121" s="75" t="s">
        <v>26</v>
      </c>
      <c r="E121" s="69" t="s">
        <v>247</v>
      </c>
      <c r="F121" s="69" t="s">
        <v>354</v>
      </c>
      <c r="G121" s="74" t="s">
        <v>114</v>
      </c>
      <c r="H121" s="70" t="s">
        <v>355</v>
      </c>
      <c r="I121" s="69">
        <v>6</v>
      </c>
      <c r="J121" s="71">
        <v>109</v>
      </c>
      <c r="K121" s="71"/>
      <c r="L121" s="73"/>
      <c r="M121" s="73"/>
    </row>
    <row r="122" spans="1:13" s="54" customFormat="1" ht="15">
      <c r="A122" s="75">
        <v>90</v>
      </c>
      <c r="B122" s="75" t="s">
        <v>132</v>
      </c>
      <c r="C122" s="75"/>
      <c r="D122" s="75"/>
      <c r="E122" s="69" t="s">
        <v>247</v>
      </c>
      <c r="F122" s="69" t="s">
        <v>356</v>
      </c>
      <c r="G122" s="74" t="s">
        <v>357</v>
      </c>
      <c r="H122" s="70" t="s">
        <v>358</v>
      </c>
      <c r="I122" s="69">
        <v>66</v>
      </c>
      <c r="J122" s="71">
        <v>1335</v>
      </c>
      <c r="K122" s="71"/>
      <c r="L122" s="73"/>
      <c r="M122" s="73"/>
    </row>
    <row r="123" spans="1:13" s="54" customFormat="1" ht="15">
      <c r="A123" s="75">
        <v>91</v>
      </c>
      <c r="B123" s="75" t="s">
        <v>132</v>
      </c>
      <c r="C123" s="75"/>
      <c r="D123" s="75"/>
      <c r="E123" s="69" t="s">
        <v>247</v>
      </c>
      <c r="F123" s="69" t="s">
        <v>359</v>
      </c>
      <c r="G123" s="74" t="s">
        <v>78</v>
      </c>
      <c r="H123" s="70" t="s">
        <v>360</v>
      </c>
      <c r="I123" s="69">
        <v>4</v>
      </c>
      <c r="J123" s="71">
        <v>24</v>
      </c>
      <c r="K123" s="71"/>
      <c r="L123" s="73"/>
      <c r="M123" s="73"/>
    </row>
    <row r="124" spans="1:13" s="54" customFormat="1" ht="30">
      <c r="A124" s="75">
        <v>92</v>
      </c>
      <c r="B124" s="75" t="s">
        <v>132</v>
      </c>
      <c r="C124" s="75"/>
      <c r="D124" s="75"/>
      <c r="E124" s="69" t="s">
        <v>247</v>
      </c>
      <c r="F124" s="69" t="s">
        <v>361</v>
      </c>
      <c r="G124" s="74" t="s">
        <v>78</v>
      </c>
      <c r="H124" s="70" t="s">
        <v>362</v>
      </c>
      <c r="I124" s="69">
        <v>70</v>
      </c>
      <c r="J124" s="71">
        <v>981</v>
      </c>
      <c r="K124" s="71"/>
      <c r="L124" s="73"/>
      <c r="M124" s="73"/>
    </row>
    <row r="125" spans="1:13" s="54" customFormat="1" ht="15">
      <c r="A125" s="75">
        <v>93</v>
      </c>
      <c r="B125" s="75" t="s">
        <v>132</v>
      </c>
      <c r="C125" s="75"/>
      <c r="D125" s="75"/>
      <c r="E125" s="69" t="s">
        <v>247</v>
      </c>
      <c r="F125" s="69" t="s">
        <v>363</v>
      </c>
      <c r="G125" s="74" t="s">
        <v>364</v>
      </c>
      <c r="H125" s="70" t="s">
        <v>365</v>
      </c>
      <c r="I125" s="69">
        <v>5</v>
      </c>
      <c r="J125" s="71">
        <v>126</v>
      </c>
      <c r="K125" s="71"/>
      <c r="L125" s="73"/>
      <c r="M125" s="73"/>
    </row>
    <row r="126" spans="1:13" s="54" customFormat="1" ht="15">
      <c r="A126" s="75">
        <v>94</v>
      </c>
      <c r="B126" s="75" t="s">
        <v>132</v>
      </c>
      <c r="C126" s="75"/>
      <c r="D126" s="75"/>
      <c r="E126" s="69" t="s">
        <v>247</v>
      </c>
      <c r="F126" s="69" t="s">
        <v>366</v>
      </c>
      <c r="G126" s="74" t="s">
        <v>367</v>
      </c>
      <c r="H126" s="70" t="s">
        <v>368</v>
      </c>
      <c r="I126" s="69">
        <v>65</v>
      </c>
      <c r="J126" s="71">
        <v>791</v>
      </c>
      <c r="K126" s="71"/>
      <c r="L126" s="73"/>
      <c r="M126" s="73"/>
    </row>
    <row r="127" spans="1:13" s="54" customFormat="1" ht="15">
      <c r="A127" s="75">
        <v>95</v>
      </c>
      <c r="B127" s="75" t="s">
        <v>132</v>
      </c>
      <c r="C127" s="75"/>
      <c r="D127" s="75"/>
      <c r="E127" s="69" t="s">
        <v>247</v>
      </c>
      <c r="F127" s="69" t="s">
        <v>369</v>
      </c>
      <c r="G127" s="74" t="s">
        <v>35</v>
      </c>
      <c r="H127" s="70" t="s">
        <v>370</v>
      </c>
      <c r="I127" s="69">
        <v>11</v>
      </c>
      <c r="J127" s="71">
        <v>440</v>
      </c>
      <c r="K127" s="71"/>
      <c r="L127" s="73"/>
      <c r="M127" s="73"/>
    </row>
    <row r="128" spans="1:13" s="54" customFormat="1" ht="15">
      <c r="A128" s="75" t="s">
        <v>132</v>
      </c>
      <c r="B128" s="75" t="s">
        <v>132</v>
      </c>
      <c r="C128" s="68"/>
      <c r="D128" s="68"/>
      <c r="E128" s="77"/>
      <c r="F128" s="77"/>
      <c r="G128" s="77"/>
      <c r="H128" s="78"/>
      <c r="I128" s="77">
        <f>SUM(I121:I127)</f>
        <v>227</v>
      </c>
      <c r="J128" s="79">
        <f>SUM(J121:J127)</f>
        <v>3806</v>
      </c>
      <c r="K128" s="79">
        <v>3806</v>
      </c>
      <c r="L128" s="80">
        <v>2.33</v>
      </c>
      <c r="M128" s="80">
        <f>K128*L128</f>
        <v>8867.98</v>
      </c>
    </row>
    <row r="129" spans="1:13" s="54" customFormat="1" ht="15">
      <c r="A129" s="75">
        <v>96</v>
      </c>
      <c r="B129" s="75">
        <v>27</v>
      </c>
      <c r="C129" s="75" t="s">
        <v>371</v>
      </c>
      <c r="D129" s="75" t="s">
        <v>26</v>
      </c>
      <c r="E129" s="69" t="s">
        <v>247</v>
      </c>
      <c r="F129" s="69" t="s">
        <v>372</v>
      </c>
      <c r="G129" s="74" t="s">
        <v>128</v>
      </c>
      <c r="H129" s="70" t="s">
        <v>373</v>
      </c>
      <c r="I129" s="69">
        <v>3</v>
      </c>
      <c r="J129" s="71">
        <v>30</v>
      </c>
      <c r="K129" s="71"/>
      <c r="L129" s="73"/>
      <c r="M129" s="73"/>
    </row>
    <row r="130" spans="1:13" s="54" customFormat="1" ht="45">
      <c r="A130" s="75">
        <v>97</v>
      </c>
      <c r="B130" s="75" t="s">
        <v>132</v>
      </c>
      <c r="C130" s="75"/>
      <c r="D130" s="75"/>
      <c r="E130" s="69" t="s">
        <v>247</v>
      </c>
      <c r="F130" s="69" t="s">
        <v>374</v>
      </c>
      <c r="G130" s="74" t="s">
        <v>79</v>
      </c>
      <c r="H130" s="70" t="s">
        <v>375</v>
      </c>
      <c r="I130" s="69">
        <v>60</v>
      </c>
      <c r="J130" s="71">
        <v>1568</v>
      </c>
      <c r="K130" s="71"/>
      <c r="L130" s="73"/>
      <c r="M130" s="73"/>
    </row>
    <row r="131" spans="1:13" s="54" customFormat="1" ht="15">
      <c r="A131" s="75">
        <v>98</v>
      </c>
      <c r="B131" s="75" t="s">
        <v>132</v>
      </c>
      <c r="C131" s="75"/>
      <c r="D131" s="75"/>
      <c r="E131" s="69" t="s">
        <v>247</v>
      </c>
      <c r="F131" s="69" t="s">
        <v>376</v>
      </c>
      <c r="G131" s="74" t="s">
        <v>27</v>
      </c>
      <c r="H131" s="70" t="s">
        <v>377</v>
      </c>
      <c r="I131" s="69">
        <v>28</v>
      </c>
      <c r="J131" s="71">
        <v>346</v>
      </c>
      <c r="K131" s="71"/>
      <c r="L131" s="73"/>
      <c r="M131" s="73"/>
    </row>
    <row r="132" spans="1:13" s="54" customFormat="1" ht="15">
      <c r="A132" s="75" t="s">
        <v>132</v>
      </c>
      <c r="B132" s="75" t="s">
        <v>132</v>
      </c>
      <c r="C132" s="68"/>
      <c r="D132" s="68"/>
      <c r="E132" s="77"/>
      <c r="F132" s="77"/>
      <c r="G132" s="77"/>
      <c r="H132" s="78"/>
      <c r="I132" s="77">
        <f>SUM(I129:I131)</f>
        <v>91</v>
      </c>
      <c r="J132" s="79">
        <f>SUM(J129:J131)</f>
        <v>1944</v>
      </c>
      <c r="K132" s="79">
        <v>1944</v>
      </c>
      <c r="L132" s="80">
        <v>2.33</v>
      </c>
      <c r="M132" s="80">
        <f>K132*L132</f>
        <v>4529.5200000000004</v>
      </c>
    </row>
    <row r="133" spans="1:13" s="54" customFormat="1" ht="15">
      <c r="A133" s="75">
        <v>99</v>
      </c>
      <c r="B133" s="75">
        <v>28</v>
      </c>
      <c r="C133" s="75" t="s">
        <v>378</v>
      </c>
      <c r="D133" s="75" t="s">
        <v>26</v>
      </c>
      <c r="E133" s="69" t="s">
        <v>247</v>
      </c>
      <c r="F133" s="69" t="s">
        <v>379</v>
      </c>
      <c r="G133" s="74" t="s">
        <v>34</v>
      </c>
      <c r="H133" s="70" t="s">
        <v>380</v>
      </c>
      <c r="I133" s="69">
        <v>43</v>
      </c>
      <c r="J133" s="71">
        <v>788</v>
      </c>
      <c r="K133" s="71"/>
      <c r="L133" s="73"/>
      <c r="M133" s="73"/>
    </row>
    <row r="134" spans="1:13" s="54" customFormat="1" ht="15">
      <c r="A134" s="75">
        <v>100</v>
      </c>
      <c r="B134" s="75" t="s">
        <v>132</v>
      </c>
      <c r="C134" s="75"/>
      <c r="D134" s="75"/>
      <c r="E134" s="69" t="s">
        <v>247</v>
      </c>
      <c r="F134" s="69" t="s">
        <v>381</v>
      </c>
      <c r="G134" s="74" t="s">
        <v>34</v>
      </c>
      <c r="H134" s="70" t="s">
        <v>382</v>
      </c>
      <c r="I134" s="69">
        <v>11</v>
      </c>
      <c r="J134" s="71">
        <v>225</v>
      </c>
      <c r="K134" s="71"/>
      <c r="L134" s="73"/>
      <c r="M134" s="73"/>
    </row>
    <row r="135" spans="1:13" s="54" customFormat="1" ht="15">
      <c r="A135" s="75">
        <v>101</v>
      </c>
      <c r="B135" s="75" t="s">
        <v>132</v>
      </c>
      <c r="C135" s="75"/>
      <c r="D135" s="75"/>
      <c r="E135" s="69" t="s">
        <v>247</v>
      </c>
      <c r="F135" s="69" t="s">
        <v>383</v>
      </c>
      <c r="G135" s="74" t="s">
        <v>34</v>
      </c>
      <c r="H135" s="70" t="s">
        <v>384</v>
      </c>
      <c r="I135" s="69">
        <v>18</v>
      </c>
      <c r="J135" s="71">
        <v>504</v>
      </c>
      <c r="K135" s="71"/>
      <c r="L135" s="73"/>
      <c r="M135" s="73"/>
    </row>
    <row r="136" spans="1:13" s="54" customFormat="1" ht="15">
      <c r="A136" s="75">
        <v>102</v>
      </c>
      <c r="B136" s="75" t="s">
        <v>132</v>
      </c>
      <c r="C136" s="75"/>
      <c r="D136" s="75"/>
      <c r="E136" s="69" t="s">
        <v>247</v>
      </c>
      <c r="F136" s="69" t="s">
        <v>385</v>
      </c>
      <c r="G136" s="74" t="s">
        <v>386</v>
      </c>
      <c r="H136" s="70" t="s">
        <v>387</v>
      </c>
      <c r="I136" s="69">
        <v>42</v>
      </c>
      <c r="J136" s="71">
        <v>1058</v>
      </c>
      <c r="K136" s="71"/>
      <c r="L136" s="73"/>
      <c r="M136" s="73"/>
    </row>
    <row r="137" spans="1:13" s="54" customFormat="1" ht="30">
      <c r="A137" s="75">
        <v>103</v>
      </c>
      <c r="B137" s="75" t="s">
        <v>132</v>
      </c>
      <c r="C137" s="75"/>
      <c r="D137" s="75"/>
      <c r="E137" s="69" t="s">
        <v>247</v>
      </c>
      <c r="F137" s="69" t="s">
        <v>388</v>
      </c>
      <c r="G137" s="74" t="s">
        <v>43</v>
      </c>
      <c r="H137" s="70" t="s">
        <v>389</v>
      </c>
      <c r="I137" s="69">
        <v>22</v>
      </c>
      <c r="J137" s="71">
        <v>384</v>
      </c>
      <c r="K137" s="71"/>
      <c r="L137" s="73"/>
      <c r="M137" s="73"/>
    </row>
    <row r="138" spans="1:13" s="54" customFormat="1" ht="15">
      <c r="A138" s="75">
        <v>104</v>
      </c>
      <c r="B138" s="75" t="s">
        <v>132</v>
      </c>
      <c r="C138" s="75"/>
      <c r="D138" s="75"/>
      <c r="E138" s="69" t="s">
        <v>247</v>
      </c>
      <c r="F138" s="69" t="s">
        <v>390</v>
      </c>
      <c r="G138" s="74" t="s">
        <v>36</v>
      </c>
      <c r="H138" s="70" t="s">
        <v>391</v>
      </c>
      <c r="I138" s="69">
        <v>7</v>
      </c>
      <c r="J138" s="71">
        <v>58</v>
      </c>
      <c r="K138" s="71"/>
      <c r="L138" s="73"/>
      <c r="M138" s="73"/>
    </row>
    <row r="139" spans="1:13" s="54" customFormat="1" ht="15">
      <c r="A139" s="75" t="s">
        <v>132</v>
      </c>
      <c r="B139" s="75" t="s">
        <v>132</v>
      </c>
      <c r="C139" s="68"/>
      <c r="D139" s="68"/>
      <c r="E139" s="77"/>
      <c r="F139" s="77"/>
      <c r="G139" s="77"/>
      <c r="H139" s="78"/>
      <c r="I139" s="77">
        <f>SUM(I133:I138)</f>
        <v>143</v>
      </c>
      <c r="J139" s="79">
        <f>SUM(J133:J138)</f>
        <v>3017</v>
      </c>
      <c r="K139" s="79">
        <v>3017</v>
      </c>
      <c r="L139" s="80">
        <v>2.33</v>
      </c>
      <c r="M139" s="80">
        <f>K139*L139</f>
        <v>7029.6100000000006</v>
      </c>
    </row>
    <row r="140" spans="1:13" s="54" customFormat="1" ht="15">
      <c r="A140" s="75">
        <v>105</v>
      </c>
      <c r="B140" s="75">
        <v>29</v>
      </c>
      <c r="C140" s="75" t="s">
        <v>392</v>
      </c>
      <c r="D140" s="76" t="s">
        <v>32</v>
      </c>
      <c r="E140" s="69" t="s">
        <v>393</v>
      </c>
      <c r="F140" s="69" t="s">
        <v>394</v>
      </c>
      <c r="G140" s="74" t="s">
        <v>69</v>
      </c>
      <c r="H140" s="70" t="s">
        <v>395</v>
      </c>
      <c r="I140" s="69">
        <v>126</v>
      </c>
      <c r="J140" s="71">
        <v>5166</v>
      </c>
      <c r="K140" s="71"/>
      <c r="L140" s="73"/>
      <c r="M140" s="73"/>
    </row>
    <row r="141" spans="1:13" s="54" customFormat="1" ht="15">
      <c r="A141" s="75">
        <v>106</v>
      </c>
      <c r="B141" s="75" t="s">
        <v>132</v>
      </c>
      <c r="C141" s="75"/>
      <c r="D141" s="75"/>
      <c r="E141" s="69" t="s">
        <v>393</v>
      </c>
      <c r="F141" s="69" t="s">
        <v>396</v>
      </c>
      <c r="G141" s="74" t="s">
        <v>69</v>
      </c>
      <c r="H141" s="70" t="s">
        <v>397</v>
      </c>
      <c r="I141" s="69">
        <v>1</v>
      </c>
      <c r="J141" s="71">
        <v>10</v>
      </c>
      <c r="K141" s="71"/>
      <c r="L141" s="73"/>
      <c r="M141" s="73"/>
    </row>
    <row r="142" spans="1:13" s="54" customFormat="1" ht="15">
      <c r="A142" s="75">
        <v>107</v>
      </c>
      <c r="B142" s="75" t="s">
        <v>132</v>
      </c>
      <c r="C142" s="75"/>
      <c r="D142" s="75"/>
      <c r="E142" s="69" t="s">
        <v>393</v>
      </c>
      <c r="F142" s="69" t="s">
        <v>398</v>
      </c>
      <c r="G142" s="74" t="s">
        <v>69</v>
      </c>
      <c r="H142" s="70" t="s">
        <v>399</v>
      </c>
      <c r="I142" s="69">
        <v>30</v>
      </c>
      <c r="J142" s="71">
        <v>241</v>
      </c>
      <c r="K142" s="71"/>
      <c r="L142" s="73"/>
      <c r="M142" s="73"/>
    </row>
    <row r="143" spans="1:13" s="54" customFormat="1" ht="15">
      <c r="A143" s="75">
        <v>108</v>
      </c>
      <c r="B143" s="75" t="s">
        <v>132</v>
      </c>
      <c r="C143" s="75"/>
      <c r="D143" s="75"/>
      <c r="E143" s="69" t="s">
        <v>393</v>
      </c>
      <c r="F143" s="69" t="s">
        <v>400</v>
      </c>
      <c r="G143" s="74" t="s">
        <v>401</v>
      </c>
      <c r="H143" s="70" t="s">
        <v>402</v>
      </c>
      <c r="I143" s="69">
        <v>30</v>
      </c>
      <c r="J143" s="71">
        <v>415</v>
      </c>
      <c r="K143" s="71"/>
      <c r="L143" s="73"/>
      <c r="M143" s="73"/>
    </row>
    <row r="144" spans="1:13" s="54" customFormat="1" ht="15">
      <c r="A144" s="75">
        <v>109</v>
      </c>
      <c r="B144" s="75" t="s">
        <v>132</v>
      </c>
      <c r="C144" s="75"/>
      <c r="D144" s="75"/>
      <c r="E144" s="69" t="s">
        <v>393</v>
      </c>
      <c r="F144" s="69" t="s">
        <v>403</v>
      </c>
      <c r="G144" s="74" t="s">
        <v>401</v>
      </c>
      <c r="H144" s="70" t="s">
        <v>404</v>
      </c>
      <c r="I144" s="69">
        <v>7</v>
      </c>
      <c r="J144" s="71">
        <v>63</v>
      </c>
      <c r="K144" s="71"/>
      <c r="L144" s="73"/>
      <c r="M144" s="73"/>
    </row>
    <row r="145" spans="1:13" s="54" customFormat="1" ht="15">
      <c r="A145" s="75">
        <v>110</v>
      </c>
      <c r="B145" s="75" t="s">
        <v>132</v>
      </c>
      <c r="C145" s="75"/>
      <c r="D145" s="75"/>
      <c r="E145" s="69" t="s">
        <v>393</v>
      </c>
      <c r="F145" s="69" t="s">
        <v>405</v>
      </c>
      <c r="G145" s="74" t="s">
        <v>81</v>
      </c>
      <c r="H145" s="70" t="s">
        <v>406</v>
      </c>
      <c r="I145" s="69">
        <v>2</v>
      </c>
      <c r="J145" s="71">
        <v>35</v>
      </c>
      <c r="K145" s="71"/>
      <c r="L145" s="73"/>
      <c r="M145" s="73"/>
    </row>
    <row r="146" spans="1:13" s="54" customFormat="1" ht="15">
      <c r="A146" s="75">
        <v>111</v>
      </c>
      <c r="B146" s="75" t="s">
        <v>132</v>
      </c>
      <c r="C146" s="75"/>
      <c r="D146" s="75"/>
      <c r="E146" s="69" t="s">
        <v>393</v>
      </c>
      <c r="F146" s="69" t="s">
        <v>407</v>
      </c>
      <c r="G146" s="74" t="s">
        <v>81</v>
      </c>
      <c r="H146" s="70" t="s">
        <v>408</v>
      </c>
      <c r="I146" s="69">
        <v>7</v>
      </c>
      <c r="J146" s="71">
        <v>136</v>
      </c>
      <c r="K146" s="71"/>
      <c r="L146" s="73"/>
      <c r="M146" s="73"/>
    </row>
    <row r="147" spans="1:13" s="54" customFormat="1" ht="15">
      <c r="A147" s="75">
        <v>112</v>
      </c>
      <c r="B147" s="75" t="s">
        <v>132</v>
      </c>
      <c r="C147" s="75"/>
      <c r="D147" s="75"/>
      <c r="E147" s="69" t="s">
        <v>393</v>
      </c>
      <c r="F147" s="69" t="s">
        <v>409</v>
      </c>
      <c r="G147" s="74" t="s">
        <v>59</v>
      </c>
      <c r="H147" s="70" t="s">
        <v>410</v>
      </c>
      <c r="I147" s="69">
        <v>14</v>
      </c>
      <c r="J147" s="71">
        <v>241</v>
      </c>
      <c r="K147" s="71"/>
      <c r="L147" s="73"/>
      <c r="M147" s="73"/>
    </row>
    <row r="148" spans="1:13" s="54" customFormat="1" ht="15">
      <c r="A148" s="75">
        <v>113</v>
      </c>
      <c r="B148" s="75" t="s">
        <v>132</v>
      </c>
      <c r="C148" s="75"/>
      <c r="D148" s="75"/>
      <c r="E148" s="69" t="s">
        <v>393</v>
      </c>
      <c r="F148" s="69" t="s">
        <v>411</v>
      </c>
      <c r="G148" s="74" t="s">
        <v>125</v>
      </c>
      <c r="H148" s="70" t="s">
        <v>412</v>
      </c>
      <c r="I148" s="69">
        <v>22</v>
      </c>
      <c r="J148" s="71">
        <v>445</v>
      </c>
      <c r="K148" s="71"/>
      <c r="L148" s="73"/>
      <c r="M148" s="73"/>
    </row>
    <row r="149" spans="1:13" s="54" customFormat="1" ht="15">
      <c r="A149" s="75" t="s">
        <v>132</v>
      </c>
      <c r="B149" s="75" t="s">
        <v>132</v>
      </c>
      <c r="C149" s="68"/>
      <c r="D149" s="68"/>
      <c r="E149" s="77"/>
      <c r="F149" s="77"/>
      <c r="G149" s="77"/>
      <c r="H149" s="78"/>
      <c r="I149" s="77">
        <f>SUM(I140:I148)</f>
        <v>239</v>
      </c>
      <c r="J149" s="79">
        <f>SUM(J140:J148)</f>
        <v>6752</v>
      </c>
      <c r="K149" s="79">
        <v>6752</v>
      </c>
      <c r="L149" s="80">
        <v>2.33</v>
      </c>
      <c r="M149" s="80">
        <f>K149*L149</f>
        <v>15732.16</v>
      </c>
    </row>
    <row r="150" spans="1:13" s="54" customFormat="1" ht="15">
      <c r="A150" s="75">
        <v>114</v>
      </c>
      <c r="B150" s="75">
        <v>30</v>
      </c>
      <c r="C150" s="75" t="s">
        <v>413</v>
      </c>
      <c r="D150" s="75" t="s">
        <v>26</v>
      </c>
      <c r="E150" s="69" t="s">
        <v>393</v>
      </c>
      <c r="F150" s="69" t="s">
        <v>414</v>
      </c>
      <c r="G150" s="74" t="s">
        <v>63</v>
      </c>
      <c r="H150" s="70" t="s">
        <v>415</v>
      </c>
      <c r="I150" s="69">
        <v>14</v>
      </c>
      <c r="J150" s="71">
        <v>265</v>
      </c>
      <c r="K150" s="71"/>
      <c r="L150" s="73"/>
      <c r="M150" s="73"/>
    </row>
    <row r="151" spans="1:13" s="54" customFormat="1" ht="30">
      <c r="A151" s="75">
        <v>115</v>
      </c>
      <c r="B151" s="75" t="s">
        <v>132</v>
      </c>
      <c r="C151" s="75"/>
      <c r="D151" s="75"/>
      <c r="E151" s="69" t="s">
        <v>393</v>
      </c>
      <c r="F151" s="69" t="s">
        <v>416</v>
      </c>
      <c r="G151" s="74" t="s">
        <v>65</v>
      </c>
      <c r="H151" s="70" t="s">
        <v>417</v>
      </c>
      <c r="I151" s="69">
        <v>32</v>
      </c>
      <c r="J151" s="71">
        <v>552</v>
      </c>
      <c r="K151" s="71"/>
      <c r="L151" s="73"/>
      <c r="M151" s="73"/>
    </row>
    <row r="152" spans="1:13" s="54" customFormat="1" ht="15">
      <c r="A152" s="75">
        <v>116</v>
      </c>
      <c r="B152" s="75" t="s">
        <v>132</v>
      </c>
      <c r="C152" s="75"/>
      <c r="D152" s="75"/>
      <c r="E152" s="69" t="s">
        <v>393</v>
      </c>
      <c r="F152" s="69" t="s">
        <v>418</v>
      </c>
      <c r="G152" s="74" t="s">
        <v>93</v>
      </c>
      <c r="H152" s="70" t="s">
        <v>419</v>
      </c>
      <c r="I152" s="69">
        <v>1</v>
      </c>
      <c r="J152" s="71">
        <v>8</v>
      </c>
      <c r="K152" s="71"/>
      <c r="L152" s="73"/>
      <c r="M152" s="73"/>
    </row>
    <row r="153" spans="1:13" s="54" customFormat="1" ht="15">
      <c r="A153" s="75" t="s">
        <v>132</v>
      </c>
      <c r="B153" s="75" t="s">
        <v>132</v>
      </c>
      <c r="C153" s="68"/>
      <c r="D153" s="68"/>
      <c r="E153" s="77"/>
      <c r="F153" s="77"/>
      <c r="G153" s="77"/>
      <c r="H153" s="78"/>
      <c r="I153" s="77">
        <f>SUM(I150:I152)</f>
        <v>47</v>
      </c>
      <c r="J153" s="79">
        <f>SUM(J150:J152)</f>
        <v>825</v>
      </c>
      <c r="K153" s="79">
        <v>1500</v>
      </c>
      <c r="L153" s="80">
        <v>2.33</v>
      </c>
      <c r="M153" s="80">
        <f>K153*L153</f>
        <v>3495</v>
      </c>
    </row>
    <row r="154" spans="1:13" s="54" customFormat="1" ht="15">
      <c r="A154" s="75">
        <v>117</v>
      </c>
      <c r="B154" s="75">
        <v>31</v>
      </c>
      <c r="C154" s="75" t="s">
        <v>420</v>
      </c>
      <c r="D154" s="75" t="s">
        <v>26</v>
      </c>
      <c r="E154" s="69" t="s">
        <v>393</v>
      </c>
      <c r="F154" s="69" t="s">
        <v>421</v>
      </c>
      <c r="G154" s="74" t="s">
        <v>75</v>
      </c>
      <c r="H154" s="70" t="s">
        <v>422</v>
      </c>
      <c r="I154" s="69">
        <v>1</v>
      </c>
      <c r="J154" s="71">
        <v>3</v>
      </c>
      <c r="K154" s="71"/>
      <c r="L154" s="73"/>
      <c r="M154" s="73"/>
    </row>
    <row r="155" spans="1:13" s="54" customFormat="1" ht="15">
      <c r="A155" s="75">
        <v>118</v>
      </c>
      <c r="B155" s="75" t="s">
        <v>132</v>
      </c>
      <c r="C155" s="75"/>
      <c r="D155" s="75"/>
      <c r="E155" s="69" t="s">
        <v>393</v>
      </c>
      <c r="F155" s="69" t="s">
        <v>423</v>
      </c>
      <c r="G155" s="74" t="s">
        <v>28</v>
      </c>
      <c r="H155" s="70" t="s">
        <v>424</v>
      </c>
      <c r="I155" s="69">
        <v>12</v>
      </c>
      <c r="J155" s="71">
        <v>116</v>
      </c>
      <c r="K155" s="71"/>
      <c r="L155" s="73"/>
      <c r="M155" s="73"/>
    </row>
    <row r="156" spans="1:13" s="54" customFormat="1" ht="30">
      <c r="A156" s="75">
        <v>119</v>
      </c>
      <c r="B156" s="75" t="s">
        <v>132</v>
      </c>
      <c r="C156" s="75"/>
      <c r="D156" s="75"/>
      <c r="E156" s="69" t="s">
        <v>393</v>
      </c>
      <c r="F156" s="69" t="s">
        <v>425</v>
      </c>
      <c r="G156" s="74" t="s">
        <v>255</v>
      </c>
      <c r="H156" s="70" t="s">
        <v>426</v>
      </c>
      <c r="I156" s="69">
        <v>43</v>
      </c>
      <c r="J156" s="71">
        <v>725</v>
      </c>
      <c r="K156" s="71"/>
      <c r="L156" s="73"/>
      <c r="M156" s="73"/>
    </row>
    <row r="157" spans="1:13" s="54" customFormat="1" ht="15">
      <c r="A157" s="75">
        <v>120</v>
      </c>
      <c r="B157" s="75" t="s">
        <v>132</v>
      </c>
      <c r="C157" s="75"/>
      <c r="D157" s="75"/>
      <c r="E157" s="69" t="s">
        <v>393</v>
      </c>
      <c r="F157" s="69" t="s">
        <v>427</v>
      </c>
      <c r="G157" s="74" t="s">
        <v>40</v>
      </c>
      <c r="H157" s="70" t="s">
        <v>428</v>
      </c>
      <c r="I157" s="69">
        <v>4</v>
      </c>
      <c r="J157" s="71">
        <v>72</v>
      </c>
      <c r="K157" s="71"/>
      <c r="L157" s="73"/>
      <c r="M157" s="73"/>
    </row>
    <row r="158" spans="1:13" s="54" customFormat="1" ht="15">
      <c r="A158" s="75" t="s">
        <v>132</v>
      </c>
      <c r="B158" s="75" t="s">
        <v>132</v>
      </c>
      <c r="C158" s="68"/>
      <c r="D158" s="68"/>
      <c r="E158" s="77"/>
      <c r="F158" s="77"/>
      <c r="G158" s="77"/>
      <c r="H158" s="78"/>
      <c r="I158" s="77">
        <f>SUM(I154:I157)</f>
        <v>60</v>
      </c>
      <c r="J158" s="79">
        <f>SUM(J154:J157)</f>
        <v>916</v>
      </c>
      <c r="K158" s="79">
        <v>1500</v>
      </c>
      <c r="L158" s="80">
        <v>2.33</v>
      </c>
      <c r="M158" s="80">
        <f>K158*L158</f>
        <v>3495</v>
      </c>
    </row>
    <row r="159" spans="1:13" s="54" customFormat="1" ht="15">
      <c r="A159" s="75">
        <v>121</v>
      </c>
      <c r="B159" s="75">
        <v>32</v>
      </c>
      <c r="C159" s="75" t="s">
        <v>429</v>
      </c>
      <c r="D159" s="75" t="s">
        <v>26</v>
      </c>
      <c r="E159" s="69" t="s">
        <v>393</v>
      </c>
      <c r="F159" s="69" t="s">
        <v>430</v>
      </c>
      <c r="G159" s="74" t="s">
        <v>27</v>
      </c>
      <c r="H159" s="70" t="s">
        <v>431</v>
      </c>
      <c r="I159" s="69">
        <v>11</v>
      </c>
      <c r="J159" s="71">
        <v>268</v>
      </c>
      <c r="K159" s="71"/>
      <c r="L159" s="73"/>
      <c r="M159" s="73"/>
    </row>
    <row r="160" spans="1:13" s="54" customFormat="1" ht="15">
      <c r="A160" s="75">
        <v>122</v>
      </c>
      <c r="B160" s="75" t="s">
        <v>132</v>
      </c>
      <c r="C160" s="75"/>
      <c r="D160" s="75"/>
      <c r="E160" s="69" t="s">
        <v>393</v>
      </c>
      <c r="F160" s="69" t="s">
        <v>432</v>
      </c>
      <c r="G160" s="74" t="s">
        <v>27</v>
      </c>
      <c r="H160" s="70" t="s">
        <v>433</v>
      </c>
      <c r="I160" s="69">
        <v>30</v>
      </c>
      <c r="J160" s="71">
        <v>1230</v>
      </c>
      <c r="K160" s="71"/>
      <c r="L160" s="73"/>
      <c r="M160" s="73"/>
    </row>
    <row r="161" spans="1:13" s="54" customFormat="1" ht="15">
      <c r="A161" s="75" t="s">
        <v>132</v>
      </c>
      <c r="B161" s="75" t="s">
        <v>132</v>
      </c>
      <c r="C161" s="68"/>
      <c r="D161" s="68"/>
      <c r="E161" s="77"/>
      <c r="F161" s="77"/>
      <c r="G161" s="77"/>
      <c r="H161" s="78"/>
      <c r="I161" s="77">
        <f>SUM(I159:I160)</f>
        <v>41</v>
      </c>
      <c r="J161" s="79">
        <f>SUM(J159:J160)</f>
        <v>1498</v>
      </c>
      <c r="K161" s="79">
        <v>1500</v>
      </c>
      <c r="L161" s="80">
        <v>2.33</v>
      </c>
      <c r="M161" s="80">
        <f>K161*L161</f>
        <v>3495</v>
      </c>
    </row>
    <row r="162" spans="1:13" s="54" customFormat="1" ht="15">
      <c r="A162" s="75">
        <v>123</v>
      </c>
      <c r="B162" s="75">
        <v>33</v>
      </c>
      <c r="C162" s="75" t="s">
        <v>434</v>
      </c>
      <c r="D162" s="75" t="s">
        <v>26</v>
      </c>
      <c r="E162" s="69" t="s">
        <v>393</v>
      </c>
      <c r="F162" s="69" t="s">
        <v>435</v>
      </c>
      <c r="G162" s="74" t="s">
        <v>123</v>
      </c>
      <c r="H162" s="70" t="s">
        <v>436</v>
      </c>
      <c r="I162" s="69">
        <v>101</v>
      </c>
      <c r="J162" s="71">
        <v>2935</v>
      </c>
      <c r="K162" s="71"/>
      <c r="L162" s="73"/>
      <c r="M162" s="73"/>
    </row>
    <row r="163" spans="1:13" s="54" customFormat="1" ht="15">
      <c r="A163" s="75" t="s">
        <v>132</v>
      </c>
      <c r="B163" s="75" t="s">
        <v>132</v>
      </c>
      <c r="C163" s="68"/>
      <c r="D163" s="68"/>
      <c r="E163" s="77"/>
      <c r="F163" s="77"/>
      <c r="G163" s="77"/>
      <c r="H163" s="78"/>
      <c r="I163" s="77">
        <v>101</v>
      </c>
      <c r="J163" s="79">
        <v>2935</v>
      </c>
      <c r="K163" s="79">
        <v>2935</v>
      </c>
      <c r="L163" s="80">
        <v>2.33</v>
      </c>
      <c r="M163" s="80">
        <f>K163*L163</f>
        <v>6838.55</v>
      </c>
    </row>
    <row r="164" spans="1:13" s="54" customFormat="1" ht="15">
      <c r="A164" s="75">
        <v>124</v>
      </c>
      <c r="B164" s="75">
        <v>34</v>
      </c>
      <c r="C164" s="75" t="s">
        <v>437</v>
      </c>
      <c r="D164" s="75" t="s">
        <v>26</v>
      </c>
      <c r="E164" s="69" t="s">
        <v>393</v>
      </c>
      <c r="F164" s="69" t="s">
        <v>438</v>
      </c>
      <c r="G164" s="74" t="s">
        <v>127</v>
      </c>
      <c r="H164" s="70" t="s">
        <v>439</v>
      </c>
      <c r="I164" s="69">
        <v>6</v>
      </c>
      <c r="J164" s="71">
        <v>43</v>
      </c>
      <c r="K164" s="71"/>
      <c r="L164" s="73"/>
      <c r="M164" s="73"/>
    </row>
    <row r="165" spans="1:13" s="54" customFormat="1" ht="15">
      <c r="A165" s="75">
        <v>125</v>
      </c>
      <c r="B165" s="75" t="s">
        <v>132</v>
      </c>
      <c r="C165" s="75"/>
      <c r="D165" s="75"/>
      <c r="E165" s="69" t="s">
        <v>393</v>
      </c>
      <c r="F165" s="69" t="s">
        <v>440</v>
      </c>
      <c r="G165" s="74" t="s">
        <v>37</v>
      </c>
      <c r="H165" s="70" t="s">
        <v>441</v>
      </c>
      <c r="I165" s="69">
        <v>29</v>
      </c>
      <c r="J165" s="71">
        <v>404</v>
      </c>
      <c r="K165" s="71"/>
      <c r="L165" s="73"/>
      <c r="M165" s="73"/>
    </row>
    <row r="166" spans="1:13" s="54" customFormat="1" ht="15">
      <c r="A166" s="75">
        <v>126</v>
      </c>
      <c r="B166" s="75" t="s">
        <v>132</v>
      </c>
      <c r="C166" s="75"/>
      <c r="D166" s="75"/>
      <c r="E166" s="69" t="s">
        <v>393</v>
      </c>
      <c r="F166" s="69" t="s">
        <v>442</v>
      </c>
      <c r="G166" s="74" t="s">
        <v>37</v>
      </c>
      <c r="H166" s="70" t="s">
        <v>443</v>
      </c>
      <c r="I166" s="69">
        <v>6</v>
      </c>
      <c r="J166" s="71">
        <v>159</v>
      </c>
      <c r="K166" s="71"/>
      <c r="L166" s="73"/>
      <c r="M166" s="73"/>
    </row>
    <row r="167" spans="1:13" s="54" customFormat="1" ht="15">
      <c r="A167" s="75" t="s">
        <v>132</v>
      </c>
      <c r="B167" s="75" t="s">
        <v>132</v>
      </c>
      <c r="C167" s="68"/>
      <c r="D167" s="68"/>
      <c r="E167" s="77"/>
      <c r="F167" s="77"/>
      <c r="G167" s="77"/>
      <c r="H167" s="78"/>
      <c r="I167" s="77">
        <f>SUM(I164:I166)</f>
        <v>41</v>
      </c>
      <c r="J167" s="79">
        <f>SUM(J164:J166)</f>
        <v>606</v>
      </c>
      <c r="K167" s="79">
        <v>1500</v>
      </c>
      <c r="L167" s="80">
        <v>2.33</v>
      </c>
      <c r="M167" s="80">
        <f>K167*L167</f>
        <v>3495</v>
      </c>
    </row>
    <row r="168" spans="1:13" s="54" customFormat="1" ht="15">
      <c r="A168" s="75">
        <v>127</v>
      </c>
      <c r="B168" s="75">
        <v>35</v>
      </c>
      <c r="C168" s="75" t="s">
        <v>444</v>
      </c>
      <c r="D168" s="75" t="s">
        <v>26</v>
      </c>
      <c r="E168" s="69" t="s">
        <v>393</v>
      </c>
      <c r="F168" s="69" t="s">
        <v>445</v>
      </c>
      <c r="G168" s="74" t="s">
        <v>54</v>
      </c>
      <c r="H168" s="70" t="s">
        <v>446</v>
      </c>
      <c r="I168" s="69">
        <v>30</v>
      </c>
      <c r="J168" s="71">
        <v>865</v>
      </c>
      <c r="K168" s="71"/>
      <c r="L168" s="73"/>
      <c r="M168" s="73"/>
    </row>
    <row r="169" spans="1:13" s="54" customFormat="1" ht="15">
      <c r="A169" s="75">
        <v>128</v>
      </c>
      <c r="B169" s="75">
        <v>36</v>
      </c>
      <c r="C169" s="75" t="s">
        <v>447</v>
      </c>
      <c r="D169" s="75" t="s">
        <v>26</v>
      </c>
      <c r="E169" s="69" t="s">
        <v>393</v>
      </c>
      <c r="F169" s="69" t="s">
        <v>448</v>
      </c>
      <c r="G169" s="74" t="s">
        <v>449</v>
      </c>
      <c r="H169" s="70" t="s">
        <v>450</v>
      </c>
      <c r="I169" s="69">
        <v>28</v>
      </c>
      <c r="J169" s="71">
        <v>521</v>
      </c>
      <c r="K169" s="71"/>
      <c r="L169" s="73"/>
      <c r="M169" s="73"/>
    </row>
    <row r="170" spans="1:13" s="54" customFormat="1" ht="15">
      <c r="A170" s="75">
        <v>129</v>
      </c>
      <c r="B170" s="75" t="s">
        <v>132</v>
      </c>
      <c r="C170" s="75"/>
      <c r="D170" s="75"/>
      <c r="E170" s="69" t="s">
        <v>393</v>
      </c>
      <c r="F170" s="69" t="s">
        <v>451</v>
      </c>
      <c r="G170" s="74" t="s">
        <v>115</v>
      </c>
      <c r="H170" s="70" t="s">
        <v>452</v>
      </c>
      <c r="I170" s="69">
        <v>11</v>
      </c>
      <c r="J170" s="71">
        <v>144</v>
      </c>
      <c r="K170" s="71"/>
      <c r="L170" s="73"/>
      <c r="M170" s="73"/>
    </row>
    <row r="171" spans="1:13" s="54" customFormat="1" ht="15">
      <c r="A171" s="75" t="s">
        <v>132</v>
      </c>
      <c r="B171" s="75" t="s">
        <v>132</v>
      </c>
      <c r="C171" s="68"/>
      <c r="D171" s="68"/>
      <c r="E171" s="77"/>
      <c r="F171" s="77"/>
      <c r="G171" s="77"/>
      <c r="H171" s="78"/>
      <c r="I171" s="77">
        <f>SUM(I168:I170)</f>
        <v>69</v>
      </c>
      <c r="J171" s="79">
        <f>SUM(J168:J170)</f>
        <v>1530</v>
      </c>
      <c r="K171" s="79">
        <v>1500</v>
      </c>
      <c r="L171" s="80">
        <v>2.33</v>
      </c>
      <c r="M171" s="80">
        <f>K171*L171</f>
        <v>3495</v>
      </c>
    </row>
    <row r="172" spans="1:13" s="54" customFormat="1" ht="15">
      <c r="A172" s="75">
        <v>130</v>
      </c>
      <c r="B172" s="75">
        <v>37</v>
      </c>
      <c r="C172" s="75" t="s">
        <v>453</v>
      </c>
      <c r="D172" s="75" t="s">
        <v>26</v>
      </c>
      <c r="E172" s="69" t="s">
        <v>393</v>
      </c>
      <c r="F172" s="69" t="s">
        <v>454</v>
      </c>
      <c r="G172" s="74" t="s">
        <v>52</v>
      </c>
      <c r="H172" s="70" t="s">
        <v>455</v>
      </c>
      <c r="I172" s="69">
        <v>47</v>
      </c>
      <c r="J172" s="71">
        <v>960</v>
      </c>
      <c r="K172" s="71"/>
      <c r="L172" s="73"/>
      <c r="M172" s="73"/>
    </row>
    <row r="173" spans="1:13" s="54" customFormat="1" ht="15">
      <c r="A173" s="75">
        <v>131</v>
      </c>
      <c r="B173" s="75" t="s">
        <v>132</v>
      </c>
      <c r="C173" s="75"/>
      <c r="D173" s="75"/>
      <c r="E173" s="69" t="s">
        <v>393</v>
      </c>
      <c r="F173" s="69" t="s">
        <v>456</v>
      </c>
      <c r="G173" s="74" t="s">
        <v>46</v>
      </c>
      <c r="H173" s="70" t="s">
        <v>457</v>
      </c>
      <c r="I173" s="69">
        <v>39</v>
      </c>
      <c r="J173" s="71">
        <v>1384</v>
      </c>
      <c r="K173" s="71"/>
      <c r="L173" s="73"/>
      <c r="M173" s="73"/>
    </row>
    <row r="174" spans="1:13" s="54" customFormat="1" ht="15">
      <c r="A174" s="75" t="s">
        <v>132</v>
      </c>
      <c r="B174" s="75" t="s">
        <v>132</v>
      </c>
      <c r="C174" s="68"/>
      <c r="D174" s="68"/>
      <c r="E174" s="77"/>
      <c r="F174" s="77"/>
      <c r="G174" s="77"/>
      <c r="H174" s="78"/>
      <c r="I174" s="77">
        <f>SUM(I172:I173)</f>
        <v>86</v>
      </c>
      <c r="J174" s="79">
        <f>SUM(J172:J173)</f>
        <v>2344</v>
      </c>
      <c r="K174" s="79">
        <v>2344</v>
      </c>
      <c r="L174" s="80">
        <v>2.33</v>
      </c>
      <c r="M174" s="80">
        <f>K174*L174</f>
        <v>5461.52</v>
      </c>
    </row>
    <row r="175" spans="1:13" s="54" customFormat="1" ht="15">
      <c r="A175" s="75">
        <v>132</v>
      </c>
      <c r="B175" s="75">
        <v>38</v>
      </c>
      <c r="C175" s="75" t="s">
        <v>458</v>
      </c>
      <c r="D175" s="75" t="s">
        <v>26</v>
      </c>
      <c r="E175" s="69" t="s">
        <v>393</v>
      </c>
      <c r="F175" s="69" t="s">
        <v>459</v>
      </c>
      <c r="G175" s="74" t="s">
        <v>460</v>
      </c>
      <c r="H175" s="70" t="s">
        <v>461</v>
      </c>
      <c r="I175" s="69">
        <v>27</v>
      </c>
      <c r="J175" s="71">
        <v>201</v>
      </c>
      <c r="K175" s="71"/>
      <c r="L175" s="73"/>
      <c r="M175" s="73"/>
    </row>
    <row r="176" spans="1:13" s="54" customFormat="1" ht="15">
      <c r="A176" s="75">
        <v>133</v>
      </c>
      <c r="B176" s="75" t="s">
        <v>132</v>
      </c>
      <c r="C176" s="75"/>
      <c r="D176" s="75"/>
      <c r="E176" s="69" t="s">
        <v>393</v>
      </c>
      <c r="F176" s="69" t="s">
        <v>462</v>
      </c>
      <c r="G176" s="74" t="s">
        <v>41</v>
      </c>
      <c r="H176" s="70" t="s">
        <v>463</v>
      </c>
      <c r="I176" s="69">
        <v>16</v>
      </c>
      <c r="J176" s="71">
        <v>181</v>
      </c>
      <c r="K176" s="71"/>
      <c r="L176" s="73"/>
      <c r="M176" s="73"/>
    </row>
    <row r="177" spans="1:13" s="54" customFormat="1" ht="15">
      <c r="A177" s="75">
        <v>134</v>
      </c>
      <c r="B177" s="75" t="s">
        <v>132</v>
      </c>
      <c r="C177" s="75"/>
      <c r="D177" s="75"/>
      <c r="E177" s="69" t="s">
        <v>393</v>
      </c>
      <c r="F177" s="69" t="s">
        <v>464</v>
      </c>
      <c r="G177" s="74" t="s">
        <v>95</v>
      </c>
      <c r="H177" s="70" t="s">
        <v>465</v>
      </c>
      <c r="I177" s="69">
        <v>1</v>
      </c>
      <c r="J177" s="71">
        <v>6</v>
      </c>
      <c r="K177" s="71"/>
      <c r="L177" s="73"/>
      <c r="M177" s="73"/>
    </row>
    <row r="178" spans="1:13" s="54" customFormat="1" ht="15">
      <c r="A178" s="75">
        <v>135</v>
      </c>
      <c r="B178" s="75" t="s">
        <v>132</v>
      </c>
      <c r="C178" s="75"/>
      <c r="D178" s="75"/>
      <c r="E178" s="69" t="s">
        <v>393</v>
      </c>
      <c r="F178" s="69" t="s">
        <v>466</v>
      </c>
      <c r="G178" s="74" t="s">
        <v>84</v>
      </c>
      <c r="H178" s="70" t="s">
        <v>467</v>
      </c>
      <c r="I178" s="69">
        <v>3</v>
      </c>
      <c r="J178" s="71">
        <v>26</v>
      </c>
      <c r="K178" s="71"/>
      <c r="L178" s="73"/>
      <c r="M178" s="73"/>
    </row>
    <row r="179" spans="1:13" s="54" customFormat="1" ht="15">
      <c r="A179" s="75">
        <v>136</v>
      </c>
      <c r="B179" s="75" t="s">
        <v>132</v>
      </c>
      <c r="C179" s="75"/>
      <c r="D179" s="75"/>
      <c r="E179" s="69" t="s">
        <v>393</v>
      </c>
      <c r="F179" s="69" t="s">
        <v>468</v>
      </c>
      <c r="G179" s="74" t="s">
        <v>469</v>
      </c>
      <c r="H179" s="70" t="s">
        <v>470</v>
      </c>
      <c r="I179" s="69">
        <v>7</v>
      </c>
      <c r="J179" s="71">
        <v>133</v>
      </c>
      <c r="K179" s="71"/>
      <c r="L179" s="73"/>
      <c r="M179" s="73"/>
    </row>
    <row r="180" spans="1:13" s="54" customFormat="1" ht="15">
      <c r="A180" s="75">
        <v>137</v>
      </c>
      <c r="B180" s="75" t="s">
        <v>132</v>
      </c>
      <c r="C180" s="75"/>
      <c r="D180" s="75"/>
      <c r="E180" s="69" t="s">
        <v>393</v>
      </c>
      <c r="F180" s="69" t="s">
        <v>471</v>
      </c>
      <c r="G180" s="74" t="s">
        <v>106</v>
      </c>
      <c r="H180" s="70" t="s">
        <v>472</v>
      </c>
      <c r="I180" s="69">
        <v>13</v>
      </c>
      <c r="J180" s="71">
        <v>195</v>
      </c>
      <c r="K180" s="71"/>
      <c r="L180" s="73"/>
      <c r="M180" s="73"/>
    </row>
    <row r="181" spans="1:13" s="54" customFormat="1" ht="15">
      <c r="A181" s="75" t="s">
        <v>132</v>
      </c>
      <c r="B181" s="75" t="s">
        <v>132</v>
      </c>
      <c r="C181" s="68"/>
      <c r="D181" s="68"/>
      <c r="E181" s="77"/>
      <c r="F181" s="77"/>
      <c r="G181" s="77"/>
      <c r="H181" s="78"/>
      <c r="I181" s="77">
        <f>SUM(I175:I180)</f>
        <v>67</v>
      </c>
      <c r="J181" s="79">
        <f>SUM(J175:J180)</f>
        <v>742</v>
      </c>
      <c r="K181" s="79">
        <v>1500</v>
      </c>
      <c r="L181" s="80">
        <v>2.33</v>
      </c>
      <c r="M181" s="80">
        <f>K181*L181</f>
        <v>3495</v>
      </c>
    </row>
    <row r="182" spans="1:13" s="54" customFormat="1" ht="15">
      <c r="A182" s="75">
        <v>138</v>
      </c>
      <c r="B182" s="75">
        <v>39</v>
      </c>
      <c r="C182" s="75" t="s">
        <v>473</v>
      </c>
      <c r="D182" s="75" t="s">
        <v>26</v>
      </c>
      <c r="E182" s="69" t="s">
        <v>393</v>
      </c>
      <c r="F182" s="69" t="s">
        <v>474</v>
      </c>
      <c r="G182" s="74" t="s">
        <v>124</v>
      </c>
      <c r="H182" s="70" t="s">
        <v>475</v>
      </c>
      <c r="I182" s="69">
        <v>35</v>
      </c>
      <c r="J182" s="71">
        <v>547</v>
      </c>
      <c r="K182" s="71"/>
      <c r="L182" s="73"/>
      <c r="M182" s="73"/>
    </row>
    <row r="183" spans="1:13" s="54" customFormat="1" ht="15">
      <c r="A183" s="75">
        <v>139</v>
      </c>
      <c r="B183" s="75" t="s">
        <v>132</v>
      </c>
      <c r="C183" s="75"/>
      <c r="D183" s="75"/>
      <c r="E183" s="69" t="s">
        <v>393</v>
      </c>
      <c r="F183" s="69" t="s">
        <v>476</v>
      </c>
      <c r="G183" s="74" t="s">
        <v>477</v>
      </c>
      <c r="H183" s="70" t="s">
        <v>478</v>
      </c>
      <c r="I183" s="69">
        <v>52</v>
      </c>
      <c r="J183" s="71">
        <v>857</v>
      </c>
      <c r="K183" s="71"/>
      <c r="L183" s="73"/>
      <c r="M183" s="73"/>
    </row>
    <row r="184" spans="1:13" s="54" customFormat="1" ht="15">
      <c r="A184" s="75">
        <v>140</v>
      </c>
      <c r="B184" s="75" t="s">
        <v>132</v>
      </c>
      <c r="C184" s="75"/>
      <c r="D184" s="75"/>
      <c r="E184" s="69" t="s">
        <v>393</v>
      </c>
      <c r="F184" s="69" t="s">
        <v>479</v>
      </c>
      <c r="G184" s="74" t="s">
        <v>76</v>
      </c>
      <c r="H184" s="70" t="s">
        <v>480</v>
      </c>
      <c r="I184" s="69">
        <v>49</v>
      </c>
      <c r="J184" s="71">
        <v>1147</v>
      </c>
      <c r="K184" s="71"/>
      <c r="L184" s="73"/>
      <c r="M184" s="73"/>
    </row>
    <row r="185" spans="1:13" s="54" customFormat="1" ht="15">
      <c r="A185" s="75">
        <v>141</v>
      </c>
      <c r="B185" s="75" t="s">
        <v>132</v>
      </c>
      <c r="C185" s="75"/>
      <c r="D185" s="75"/>
      <c r="E185" s="69" t="s">
        <v>393</v>
      </c>
      <c r="F185" s="69" t="s">
        <v>481</v>
      </c>
      <c r="G185" s="74" t="s">
        <v>35</v>
      </c>
      <c r="H185" s="70" t="s">
        <v>482</v>
      </c>
      <c r="I185" s="69">
        <v>20</v>
      </c>
      <c r="J185" s="71">
        <v>523</v>
      </c>
      <c r="K185" s="71"/>
      <c r="L185" s="73"/>
      <c r="M185" s="73"/>
    </row>
    <row r="186" spans="1:13" s="54" customFormat="1" ht="15">
      <c r="A186" s="75">
        <v>142</v>
      </c>
      <c r="B186" s="75" t="s">
        <v>132</v>
      </c>
      <c r="C186" s="75"/>
      <c r="D186" s="75"/>
      <c r="E186" s="69" t="s">
        <v>393</v>
      </c>
      <c r="F186" s="69" t="s">
        <v>483</v>
      </c>
      <c r="G186" s="74" t="s">
        <v>35</v>
      </c>
      <c r="H186" s="70" t="s">
        <v>484</v>
      </c>
      <c r="I186" s="69">
        <v>2</v>
      </c>
      <c r="J186" s="71">
        <v>49</v>
      </c>
      <c r="K186" s="71"/>
      <c r="L186" s="73"/>
      <c r="M186" s="73"/>
    </row>
    <row r="187" spans="1:13" s="54" customFormat="1" ht="15">
      <c r="A187" s="75" t="s">
        <v>132</v>
      </c>
      <c r="B187" s="75" t="s">
        <v>132</v>
      </c>
      <c r="C187" s="68"/>
      <c r="D187" s="68"/>
      <c r="E187" s="77"/>
      <c r="F187" s="77"/>
      <c r="G187" s="77"/>
      <c r="H187" s="78"/>
      <c r="I187" s="77">
        <f>SUM(I182:I186)</f>
        <v>158</v>
      </c>
      <c r="J187" s="79">
        <f>SUM(J182:J186)</f>
        <v>3123</v>
      </c>
      <c r="K187" s="79">
        <v>3123</v>
      </c>
      <c r="L187" s="80">
        <v>2.33</v>
      </c>
      <c r="M187" s="80">
        <f>K187*L187</f>
        <v>7276.59</v>
      </c>
    </row>
    <row r="188" spans="1:13" s="54" customFormat="1" ht="15">
      <c r="A188" s="75">
        <v>143</v>
      </c>
      <c r="B188" s="75">
        <v>40</v>
      </c>
      <c r="C188" s="75" t="s">
        <v>485</v>
      </c>
      <c r="D188" s="75" t="s">
        <v>26</v>
      </c>
      <c r="E188" s="69" t="s">
        <v>393</v>
      </c>
      <c r="F188" s="69" t="s">
        <v>486</v>
      </c>
      <c r="G188" s="74" t="s">
        <v>364</v>
      </c>
      <c r="H188" s="70" t="s">
        <v>487</v>
      </c>
      <c r="I188" s="69">
        <v>24</v>
      </c>
      <c r="J188" s="71">
        <v>458</v>
      </c>
      <c r="K188" s="71"/>
      <c r="L188" s="73"/>
      <c r="M188" s="73"/>
    </row>
    <row r="189" spans="1:13" s="54" customFormat="1" ht="15">
      <c r="A189" s="75">
        <v>144</v>
      </c>
      <c r="B189" s="75" t="s">
        <v>132</v>
      </c>
      <c r="C189" s="75"/>
      <c r="D189" s="75"/>
      <c r="E189" s="69" t="s">
        <v>393</v>
      </c>
      <c r="F189" s="69" t="s">
        <v>488</v>
      </c>
      <c r="G189" s="74" t="s">
        <v>357</v>
      </c>
      <c r="H189" s="70" t="s">
        <v>489</v>
      </c>
      <c r="I189" s="69">
        <v>36</v>
      </c>
      <c r="J189" s="71">
        <v>246</v>
      </c>
      <c r="K189" s="71"/>
      <c r="L189" s="73"/>
      <c r="M189" s="73"/>
    </row>
    <row r="190" spans="1:13" s="54" customFormat="1" ht="15">
      <c r="A190" s="75">
        <v>145</v>
      </c>
      <c r="B190" s="75" t="s">
        <v>132</v>
      </c>
      <c r="C190" s="75"/>
      <c r="D190" s="75"/>
      <c r="E190" s="69" t="s">
        <v>393</v>
      </c>
      <c r="F190" s="69" t="s">
        <v>490</v>
      </c>
      <c r="G190" s="74" t="s">
        <v>38</v>
      </c>
      <c r="H190" s="70" t="s">
        <v>491</v>
      </c>
      <c r="I190" s="69">
        <v>59</v>
      </c>
      <c r="J190" s="71">
        <v>1158</v>
      </c>
      <c r="K190" s="71"/>
      <c r="L190" s="73"/>
      <c r="M190" s="73"/>
    </row>
    <row r="191" spans="1:13" s="54" customFormat="1" ht="15">
      <c r="A191" s="75">
        <v>146</v>
      </c>
      <c r="B191" s="75" t="s">
        <v>132</v>
      </c>
      <c r="C191" s="75"/>
      <c r="D191" s="75"/>
      <c r="E191" s="69" t="s">
        <v>393</v>
      </c>
      <c r="F191" s="69" t="s">
        <v>492</v>
      </c>
      <c r="G191" s="74" t="s">
        <v>190</v>
      </c>
      <c r="H191" s="70" t="s">
        <v>493</v>
      </c>
      <c r="I191" s="69">
        <v>25</v>
      </c>
      <c r="J191" s="71">
        <v>666</v>
      </c>
      <c r="K191" s="71"/>
      <c r="L191" s="73"/>
      <c r="M191" s="73"/>
    </row>
    <row r="192" spans="1:13" s="54" customFormat="1" ht="15">
      <c r="A192" s="75">
        <v>147</v>
      </c>
      <c r="B192" s="75" t="s">
        <v>132</v>
      </c>
      <c r="C192" s="75"/>
      <c r="D192" s="75"/>
      <c r="E192" s="69" t="s">
        <v>393</v>
      </c>
      <c r="F192" s="69" t="s">
        <v>494</v>
      </c>
      <c r="G192" s="74" t="s">
        <v>495</v>
      </c>
      <c r="H192" s="70" t="s">
        <v>496</v>
      </c>
      <c r="I192" s="69">
        <v>43</v>
      </c>
      <c r="J192" s="71">
        <v>1154</v>
      </c>
      <c r="K192" s="71"/>
      <c r="L192" s="73"/>
      <c r="M192" s="73"/>
    </row>
    <row r="193" spans="1:13" s="54" customFormat="1" ht="15">
      <c r="A193" s="75" t="s">
        <v>132</v>
      </c>
      <c r="B193" s="75" t="s">
        <v>132</v>
      </c>
      <c r="C193" s="68"/>
      <c r="D193" s="68"/>
      <c r="E193" s="77"/>
      <c r="F193" s="77"/>
      <c r="G193" s="77"/>
      <c r="H193" s="78"/>
      <c r="I193" s="77">
        <f>SUM(I188:I192)</f>
        <v>187</v>
      </c>
      <c r="J193" s="79">
        <f>SUM(J188:J192)</f>
        <v>3682</v>
      </c>
      <c r="K193" s="79">
        <v>3682</v>
      </c>
      <c r="L193" s="80">
        <v>2.33</v>
      </c>
      <c r="M193" s="80">
        <f>K193*L193</f>
        <v>8579.06</v>
      </c>
    </row>
    <row r="194" spans="1:13" s="54" customFormat="1" ht="15">
      <c r="A194" s="75">
        <v>148</v>
      </c>
      <c r="B194" s="75">
        <v>41</v>
      </c>
      <c r="C194" s="75" t="s">
        <v>497</v>
      </c>
      <c r="D194" s="75" t="s">
        <v>26</v>
      </c>
      <c r="E194" s="69" t="s">
        <v>393</v>
      </c>
      <c r="F194" s="69" t="s">
        <v>498</v>
      </c>
      <c r="G194" s="74" t="s">
        <v>499</v>
      </c>
      <c r="H194" s="70" t="s">
        <v>500</v>
      </c>
      <c r="I194" s="69">
        <v>136</v>
      </c>
      <c r="J194" s="71">
        <v>5225</v>
      </c>
      <c r="K194" s="71"/>
      <c r="L194" s="73"/>
      <c r="M194" s="73"/>
    </row>
    <row r="195" spans="1:13" s="54" customFormat="1" ht="15">
      <c r="A195" s="75" t="s">
        <v>132</v>
      </c>
      <c r="B195" s="75" t="s">
        <v>132</v>
      </c>
      <c r="C195" s="68"/>
      <c r="D195" s="68"/>
      <c r="E195" s="77"/>
      <c r="F195" s="77"/>
      <c r="G195" s="77"/>
      <c r="H195" s="78"/>
      <c r="I195" s="77">
        <v>136</v>
      </c>
      <c r="J195" s="79">
        <v>5225</v>
      </c>
      <c r="K195" s="79">
        <v>5225</v>
      </c>
      <c r="L195" s="80">
        <v>2.33</v>
      </c>
      <c r="M195" s="80">
        <f>K195*L195</f>
        <v>12174.25</v>
      </c>
    </row>
    <row r="196" spans="1:13" s="54" customFormat="1" ht="15">
      <c r="A196" s="75">
        <v>149</v>
      </c>
      <c r="B196" s="75">
        <v>42</v>
      </c>
      <c r="C196" s="75" t="s">
        <v>501</v>
      </c>
      <c r="D196" s="75" t="s">
        <v>26</v>
      </c>
      <c r="E196" s="69" t="s">
        <v>393</v>
      </c>
      <c r="F196" s="69" t="s">
        <v>502</v>
      </c>
      <c r="G196" s="74" t="s">
        <v>332</v>
      </c>
      <c r="H196" s="70" t="s">
        <v>503</v>
      </c>
      <c r="I196" s="69">
        <v>15</v>
      </c>
      <c r="J196" s="71">
        <v>164</v>
      </c>
      <c r="K196" s="71"/>
      <c r="L196" s="73"/>
      <c r="M196" s="73"/>
    </row>
    <row r="197" spans="1:13" s="54" customFormat="1" ht="30">
      <c r="A197" s="75">
        <v>150</v>
      </c>
      <c r="B197" s="75" t="s">
        <v>132</v>
      </c>
      <c r="C197" s="75"/>
      <c r="D197" s="75"/>
      <c r="E197" s="69" t="s">
        <v>393</v>
      </c>
      <c r="F197" s="69" t="s">
        <v>504</v>
      </c>
      <c r="G197" s="74" t="s">
        <v>505</v>
      </c>
      <c r="H197" s="70" t="s">
        <v>506</v>
      </c>
      <c r="I197" s="69">
        <v>60</v>
      </c>
      <c r="J197" s="71">
        <v>1164</v>
      </c>
      <c r="K197" s="71"/>
      <c r="L197" s="73"/>
      <c r="M197" s="73"/>
    </row>
    <row r="198" spans="1:13" s="54" customFormat="1" ht="15">
      <c r="A198" s="75">
        <v>151</v>
      </c>
      <c r="B198" s="75" t="s">
        <v>132</v>
      </c>
      <c r="C198" s="75"/>
      <c r="D198" s="75"/>
      <c r="E198" s="69" t="s">
        <v>393</v>
      </c>
      <c r="F198" s="69" t="s">
        <v>507</v>
      </c>
      <c r="G198" s="74" t="s">
        <v>30</v>
      </c>
      <c r="H198" s="70" t="s">
        <v>508</v>
      </c>
      <c r="I198" s="69">
        <v>10</v>
      </c>
      <c r="J198" s="71">
        <v>301</v>
      </c>
      <c r="K198" s="71"/>
      <c r="L198" s="73"/>
      <c r="M198" s="73"/>
    </row>
    <row r="199" spans="1:13" s="54" customFormat="1" ht="15">
      <c r="A199" s="75">
        <v>152</v>
      </c>
      <c r="B199" s="75" t="s">
        <v>132</v>
      </c>
      <c r="C199" s="75"/>
      <c r="D199" s="75"/>
      <c r="E199" s="69" t="s">
        <v>393</v>
      </c>
      <c r="F199" s="69" t="s">
        <v>509</v>
      </c>
      <c r="G199" s="74" t="s">
        <v>85</v>
      </c>
      <c r="H199" s="70" t="s">
        <v>510</v>
      </c>
      <c r="I199" s="69">
        <v>2</v>
      </c>
      <c r="J199" s="71">
        <v>11</v>
      </c>
      <c r="K199" s="71"/>
      <c r="L199" s="73"/>
      <c r="M199" s="73"/>
    </row>
    <row r="200" spans="1:13" s="54" customFormat="1" ht="15">
      <c r="A200" s="75">
        <v>153</v>
      </c>
      <c r="B200" s="75" t="s">
        <v>132</v>
      </c>
      <c r="C200" s="75"/>
      <c r="D200" s="75"/>
      <c r="E200" s="69" t="s">
        <v>393</v>
      </c>
      <c r="F200" s="69" t="s">
        <v>511</v>
      </c>
      <c r="G200" s="74" t="s">
        <v>108</v>
      </c>
      <c r="H200" s="70" t="s">
        <v>512</v>
      </c>
      <c r="I200" s="69">
        <v>10</v>
      </c>
      <c r="J200" s="71">
        <v>143</v>
      </c>
      <c r="K200" s="71"/>
      <c r="L200" s="73"/>
      <c r="M200" s="73"/>
    </row>
    <row r="201" spans="1:13" s="54" customFormat="1" ht="15">
      <c r="A201" s="75">
        <v>154</v>
      </c>
      <c r="B201" s="75" t="s">
        <v>132</v>
      </c>
      <c r="C201" s="75"/>
      <c r="D201" s="75"/>
      <c r="E201" s="69" t="s">
        <v>393</v>
      </c>
      <c r="F201" s="69" t="s">
        <v>513</v>
      </c>
      <c r="G201" s="74" t="s">
        <v>30</v>
      </c>
      <c r="H201" s="70" t="s">
        <v>514</v>
      </c>
      <c r="I201" s="69">
        <v>2</v>
      </c>
      <c r="J201" s="71">
        <v>51</v>
      </c>
      <c r="K201" s="71"/>
      <c r="L201" s="73"/>
      <c r="M201" s="73"/>
    </row>
    <row r="202" spans="1:13" s="54" customFormat="1" ht="15">
      <c r="A202" s="75" t="s">
        <v>132</v>
      </c>
      <c r="B202" s="75" t="s">
        <v>132</v>
      </c>
      <c r="C202" s="68"/>
      <c r="D202" s="68"/>
      <c r="E202" s="77"/>
      <c r="F202" s="77"/>
      <c r="G202" s="77"/>
      <c r="H202" s="78"/>
      <c r="I202" s="77">
        <f>SUM(I196:I201)</f>
        <v>99</v>
      </c>
      <c r="J202" s="79">
        <f>SUM(J196:J201)</f>
        <v>1834</v>
      </c>
      <c r="K202" s="79">
        <v>2500</v>
      </c>
      <c r="L202" s="80">
        <v>2.33</v>
      </c>
      <c r="M202" s="80">
        <f>K202*L202</f>
        <v>5825</v>
      </c>
    </row>
    <row r="203" spans="1:13" s="54" customFormat="1" ht="15">
      <c r="A203" s="75">
        <v>155</v>
      </c>
      <c r="B203" s="75">
        <v>43</v>
      </c>
      <c r="C203" s="75" t="s">
        <v>515</v>
      </c>
      <c r="D203" s="75" t="s">
        <v>26</v>
      </c>
      <c r="E203" s="69" t="s">
        <v>393</v>
      </c>
      <c r="F203" s="69" t="s">
        <v>516</v>
      </c>
      <c r="G203" s="74" t="s">
        <v>517</v>
      </c>
      <c r="H203" s="70" t="s">
        <v>518</v>
      </c>
      <c r="I203" s="69">
        <v>27</v>
      </c>
      <c r="J203" s="71">
        <v>142</v>
      </c>
      <c r="K203" s="71"/>
      <c r="L203" s="73"/>
      <c r="M203" s="73"/>
    </row>
    <row r="204" spans="1:13" s="54" customFormat="1" ht="15">
      <c r="A204" s="75">
        <v>156</v>
      </c>
      <c r="B204" s="75" t="s">
        <v>132</v>
      </c>
      <c r="C204" s="75"/>
      <c r="D204" s="75"/>
      <c r="E204" s="69" t="s">
        <v>393</v>
      </c>
      <c r="F204" s="69" t="s">
        <v>519</v>
      </c>
      <c r="G204" s="74" t="s">
        <v>96</v>
      </c>
      <c r="H204" s="70" t="s">
        <v>520</v>
      </c>
      <c r="I204" s="69">
        <v>110</v>
      </c>
      <c r="J204" s="71">
        <v>2444</v>
      </c>
      <c r="K204" s="71"/>
      <c r="L204" s="73"/>
      <c r="M204" s="73"/>
    </row>
    <row r="205" spans="1:13" s="54" customFormat="1" ht="15">
      <c r="A205" s="75" t="s">
        <v>132</v>
      </c>
      <c r="B205" s="75" t="s">
        <v>132</v>
      </c>
      <c r="C205" s="68"/>
      <c r="D205" s="68"/>
      <c r="E205" s="77"/>
      <c r="F205" s="77"/>
      <c r="G205" s="77"/>
      <c r="H205" s="78"/>
      <c r="I205" s="77">
        <f>SUM(I203:I204)</f>
        <v>137</v>
      </c>
      <c r="J205" s="79">
        <f>SUM(J203:J204)</f>
        <v>2586</v>
      </c>
      <c r="K205" s="79">
        <v>2586</v>
      </c>
      <c r="L205" s="80">
        <v>2.33</v>
      </c>
      <c r="M205" s="80">
        <f>K205*L205</f>
        <v>6025.38</v>
      </c>
    </row>
    <row r="206" spans="1:13" s="54" customFormat="1" ht="15">
      <c r="A206" s="75">
        <v>157</v>
      </c>
      <c r="B206" s="75">
        <v>44</v>
      </c>
      <c r="C206" s="75" t="s">
        <v>521</v>
      </c>
      <c r="D206" s="75" t="s">
        <v>26</v>
      </c>
      <c r="E206" s="69" t="s">
        <v>393</v>
      </c>
      <c r="F206" s="69" t="s">
        <v>522</v>
      </c>
      <c r="G206" s="74" t="s">
        <v>42</v>
      </c>
      <c r="H206" s="70" t="s">
        <v>523</v>
      </c>
      <c r="I206" s="69">
        <v>6</v>
      </c>
      <c r="J206" s="71">
        <v>171</v>
      </c>
      <c r="K206" s="71"/>
      <c r="L206" s="73"/>
      <c r="M206" s="73"/>
    </row>
    <row r="207" spans="1:13" s="54" customFormat="1" ht="15">
      <c r="A207" s="75">
        <v>158</v>
      </c>
      <c r="B207" s="75" t="s">
        <v>132</v>
      </c>
      <c r="C207" s="75"/>
      <c r="D207" s="75"/>
      <c r="E207" s="69" t="s">
        <v>393</v>
      </c>
      <c r="F207" s="69" t="s">
        <v>524</v>
      </c>
      <c r="G207" s="74" t="s">
        <v>56</v>
      </c>
      <c r="H207" s="70" t="s">
        <v>525</v>
      </c>
      <c r="I207" s="69">
        <v>38</v>
      </c>
      <c r="J207" s="71">
        <v>520</v>
      </c>
      <c r="K207" s="71"/>
      <c r="L207" s="73"/>
      <c r="M207" s="73"/>
    </row>
    <row r="208" spans="1:13" s="54" customFormat="1" ht="15">
      <c r="A208" s="75" t="s">
        <v>132</v>
      </c>
      <c r="B208" s="75" t="s">
        <v>132</v>
      </c>
      <c r="C208" s="68"/>
      <c r="D208" s="68"/>
      <c r="E208" s="77"/>
      <c r="F208" s="77"/>
      <c r="G208" s="77"/>
      <c r="H208" s="78"/>
      <c r="I208" s="77">
        <f>SUM(I206:I207)</f>
        <v>44</v>
      </c>
      <c r="J208" s="79">
        <f>SUM(J206:J207)</f>
        <v>691</v>
      </c>
      <c r="K208" s="79">
        <v>1500</v>
      </c>
      <c r="L208" s="80">
        <v>2.33</v>
      </c>
      <c r="M208" s="80">
        <f>K208*L208</f>
        <v>3495</v>
      </c>
    </row>
    <row r="209" spans="1:13" s="54" customFormat="1" ht="15">
      <c r="A209" s="75">
        <v>159</v>
      </c>
      <c r="B209" s="75">
        <v>45</v>
      </c>
      <c r="C209" s="75" t="s">
        <v>526</v>
      </c>
      <c r="D209" s="75" t="s">
        <v>26</v>
      </c>
      <c r="E209" s="69" t="s">
        <v>393</v>
      </c>
      <c r="F209" s="69" t="s">
        <v>527</v>
      </c>
      <c r="G209" s="74" t="s">
        <v>324</v>
      </c>
      <c r="H209" s="70" t="s">
        <v>528</v>
      </c>
      <c r="I209" s="69">
        <v>6</v>
      </c>
      <c r="J209" s="71">
        <v>160</v>
      </c>
      <c r="K209" s="71"/>
      <c r="L209" s="73"/>
      <c r="M209" s="73"/>
    </row>
    <row r="210" spans="1:13" s="54" customFormat="1" ht="15">
      <c r="A210" s="75">
        <v>160</v>
      </c>
      <c r="B210" s="75" t="s">
        <v>132</v>
      </c>
      <c r="C210" s="75"/>
      <c r="D210" s="75"/>
      <c r="E210" s="69" t="s">
        <v>393</v>
      </c>
      <c r="F210" s="69" t="s">
        <v>529</v>
      </c>
      <c r="G210" s="74" t="s">
        <v>267</v>
      </c>
      <c r="H210" s="70" t="s">
        <v>530</v>
      </c>
      <c r="I210" s="69">
        <v>5</v>
      </c>
      <c r="J210" s="71">
        <v>132</v>
      </c>
      <c r="K210" s="71"/>
      <c r="L210" s="73"/>
      <c r="M210" s="73"/>
    </row>
    <row r="211" spans="1:13" s="54" customFormat="1" ht="15">
      <c r="A211" s="75">
        <v>161</v>
      </c>
      <c r="B211" s="75" t="s">
        <v>132</v>
      </c>
      <c r="C211" s="75"/>
      <c r="D211" s="75"/>
      <c r="E211" s="69" t="s">
        <v>393</v>
      </c>
      <c r="F211" s="69" t="s">
        <v>531</v>
      </c>
      <c r="G211" s="74" t="s">
        <v>60</v>
      </c>
      <c r="H211" s="70" t="s">
        <v>532</v>
      </c>
      <c r="I211" s="69">
        <v>12</v>
      </c>
      <c r="J211" s="71">
        <v>39</v>
      </c>
      <c r="K211" s="71"/>
      <c r="L211" s="73"/>
      <c r="M211" s="73"/>
    </row>
    <row r="212" spans="1:13" s="54" customFormat="1" ht="15">
      <c r="A212" s="75">
        <v>162</v>
      </c>
      <c r="B212" s="75" t="s">
        <v>132</v>
      </c>
      <c r="C212" s="75"/>
      <c r="D212" s="75"/>
      <c r="E212" s="69" t="s">
        <v>393</v>
      </c>
      <c r="F212" s="69" t="s">
        <v>533</v>
      </c>
      <c r="G212" s="74" t="s">
        <v>534</v>
      </c>
      <c r="H212" s="70" t="s">
        <v>535</v>
      </c>
      <c r="I212" s="69">
        <v>43</v>
      </c>
      <c r="J212" s="71">
        <v>1159</v>
      </c>
      <c r="K212" s="71"/>
      <c r="L212" s="73"/>
      <c r="M212" s="73"/>
    </row>
    <row r="213" spans="1:13" s="54" customFormat="1" ht="15">
      <c r="A213" s="75">
        <v>163</v>
      </c>
      <c r="B213" s="75" t="s">
        <v>132</v>
      </c>
      <c r="C213" s="75"/>
      <c r="D213" s="75"/>
      <c r="E213" s="69" t="s">
        <v>393</v>
      </c>
      <c r="F213" s="69" t="s">
        <v>536</v>
      </c>
      <c r="G213" s="74" t="s">
        <v>537</v>
      </c>
      <c r="H213" s="70" t="s">
        <v>538</v>
      </c>
      <c r="I213" s="69">
        <v>30</v>
      </c>
      <c r="J213" s="71">
        <v>668</v>
      </c>
      <c r="K213" s="71"/>
      <c r="L213" s="73"/>
      <c r="M213" s="73"/>
    </row>
    <row r="214" spans="1:13" s="54" customFormat="1" ht="15">
      <c r="A214" s="75" t="s">
        <v>132</v>
      </c>
      <c r="B214" s="75" t="s">
        <v>132</v>
      </c>
      <c r="C214" s="68"/>
      <c r="D214" s="68"/>
      <c r="E214" s="77"/>
      <c r="F214" s="77"/>
      <c r="G214" s="77"/>
      <c r="H214" s="78"/>
      <c r="I214" s="77">
        <f>SUM(I209:I213)</f>
        <v>96</v>
      </c>
      <c r="J214" s="79">
        <f>SUM(J209:J213)</f>
        <v>2158</v>
      </c>
      <c r="K214" s="79">
        <v>2158</v>
      </c>
      <c r="L214" s="80">
        <v>2.33</v>
      </c>
      <c r="M214" s="80">
        <f>K214*L214</f>
        <v>5028.1400000000003</v>
      </c>
    </row>
    <row r="215" spans="1:13" s="54" customFormat="1" ht="15">
      <c r="A215" s="75">
        <v>164</v>
      </c>
      <c r="B215" s="75">
        <v>46</v>
      </c>
      <c r="C215" s="75" t="s">
        <v>539</v>
      </c>
      <c r="D215" s="75" t="s">
        <v>26</v>
      </c>
      <c r="E215" s="69" t="s">
        <v>393</v>
      </c>
      <c r="F215" s="69" t="s">
        <v>540</v>
      </c>
      <c r="G215" s="74" t="s">
        <v>123</v>
      </c>
      <c r="H215" s="70" t="s">
        <v>541</v>
      </c>
      <c r="I215" s="69">
        <v>13</v>
      </c>
      <c r="J215" s="71">
        <v>234</v>
      </c>
      <c r="K215" s="71"/>
      <c r="L215" s="73"/>
      <c r="M215" s="73"/>
    </row>
    <row r="216" spans="1:13" s="54" customFormat="1" ht="15">
      <c r="A216" s="75">
        <v>165</v>
      </c>
      <c r="B216" s="75" t="s">
        <v>132</v>
      </c>
      <c r="C216" s="75"/>
      <c r="D216" s="75"/>
      <c r="E216" s="69" t="s">
        <v>393</v>
      </c>
      <c r="F216" s="69" t="s">
        <v>542</v>
      </c>
      <c r="G216" s="74" t="s">
        <v>118</v>
      </c>
      <c r="H216" s="70" t="s">
        <v>543</v>
      </c>
      <c r="I216" s="69">
        <v>10</v>
      </c>
      <c r="J216" s="71">
        <v>269</v>
      </c>
      <c r="K216" s="71"/>
      <c r="L216" s="73"/>
      <c r="M216" s="73"/>
    </row>
    <row r="217" spans="1:13" s="54" customFormat="1" ht="30">
      <c r="A217" s="75">
        <v>166</v>
      </c>
      <c r="B217" s="75" t="s">
        <v>132</v>
      </c>
      <c r="C217" s="75"/>
      <c r="D217" s="75"/>
      <c r="E217" s="69" t="s">
        <v>393</v>
      </c>
      <c r="F217" s="69" t="s">
        <v>544</v>
      </c>
      <c r="G217" s="74" t="s">
        <v>545</v>
      </c>
      <c r="H217" s="70" t="s">
        <v>546</v>
      </c>
      <c r="I217" s="69">
        <v>69</v>
      </c>
      <c r="J217" s="71">
        <v>906</v>
      </c>
      <c r="K217" s="71"/>
      <c r="L217" s="73"/>
      <c r="M217" s="73"/>
    </row>
    <row r="218" spans="1:13" s="54" customFormat="1" ht="15">
      <c r="A218" s="75">
        <v>167</v>
      </c>
      <c r="B218" s="75" t="s">
        <v>132</v>
      </c>
      <c r="C218" s="75"/>
      <c r="D218" s="75"/>
      <c r="E218" s="69" t="s">
        <v>393</v>
      </c>
      <c r="F218" s="69" t="s">
        <v>547</v>
      </c>
      <c r="G218" s="74" t="s">
        <v>128</v>
      </c>
      <c r="H218" s="70" t="s">
        <v>548</v>
      </c>
      <c r="I218" s="69">
        <v>7</v>
      </c>
      <c r="J218" s="71">
        <v>39</v>
      </c>
      <c r="K218" s="71"/>
      <c r="L218" s="73"/>
      <c r="M218" s="73"/>
    </row>
    <row r="219" spans="1:13" s="54" customFormat="1" ht="15">
      <c r="A219" s="75">
        <v>168</v>
      </c>
      <c r="B219" s="75" t="s">
        <v>132</v>
      </c>
      <c r="C219" s="75"/>
      <c r="D219" s="75"/>
      <c r="E219" s="69" t="s">
        <v>393</v>
      </c>
      <c r="F219" s="69" t="s">
        <v>549</v>
      </c>
      <c r="G219" s="74" t="s">
        <v>73</v>
      </c>
      <c r="H219" s="70" t="s">
        <v>550</v>
      </c>
      <c r="I219" s="69">
        <v>22</v>
      </c>
      <c r="J219" s="71">
        <v>529</v>
      </c>
      <c r="K219" s="71"/>
      <c r="L219" s="73"/>
      <c r="M219" s="73"/>
    </row>
    <row r="220" spans="1:13" s="54" customFormat="1" ht="15">
      <c r="A220" s="75" t="s">
        <v>132</v>
      </c>
      <c r="B220" s="75" t="s">
        <v>132</v>
      </c>
      <c r="C220" s="68"/>
      <c r="D220" s="68"/>
      <c r="E220" s="77"/>
      <c r="F220" s="77"/>
      <c r="G220" s="77"/>
      <c r="H220" s="78"/>
      <c r="I220" s="77">
        <f>SUM(I215:I219)</f>
        <v>121</v>
      </c>
      <c r="J220" s="79">
        <f>SUM(J215:J219)</f>
        <v>1977</v>
      </c>
      <c r="K220" s="79">
        <v>2500</v>
      </c>
      <c r="L220" s="80">
        <v>2.33</v>
      </c>
      <c r="M220" s="80">
        <f>K220*L220</f>
        <v>5825</v>
      </c>
    </row>
    <row r="221" spans="1:13" s="54" customFormat="1" ht="15">
      <c r="A221" s="75">
        <v>169</v>
      </c>
      <c r="B221" s="75">
        <v>47</v>
      </c>
      <c r="C221" s="75" t="s">
        <v>551</v>
      </c>
      <c r="D221" s="75" t="s">
        <v>26</v>
      </c>
      <c r="E221" s="69" t="s">
        <v>552</v>
      </c>
      <c r="F221" s="69" t="s">
        <v>553</v>
      </c>
      <c r="G221" s="74" t="s">
        <v>554</v>
      </c>
      <c r="H221" s="70" t="s">
        <v>555</v>
      </c>
      <c r="I221" s="69">
        <v>60</v>
      </c>
      <c r="J221" s="71">
        <v>2407</v>
      </c>
      <c r="K221" s="71"/>
      <c r="L221" s="73"/>
      <c r="M221" s="73"/>
    </row>
    <row r="222" spans="1:13" s="54" customFormat="1" ht="15">
      <c r="A222" s="75">
        <v>170</v>
      </c>
      <c r="B222" s="75" t="s">
        <v>132</v>
      </c>
      <c r="C222" s="75"/>
      <c r="D222" s="75"/>
      <c r="E222" s="69" t="s">
        <v>552</v>
      </c>
      <c r="F222" s="69" t="s">
        <v>556</v>
      </c>
      <c r="G222" s="74" t="s">
        <v>113</v>
      </c>
      <c r="H222" s="70" t="s">
        <v>557</v>
      </c>
      <c r="I222" s="69">
        <v>45</v>
      </c>
      <c r="J222" s="71">
        <v>1029</v>
      </c>
      <c r="K222" s="71"/>
      <c r="L222" s="73"/>
      <c r="M222" s="73"/>
    </row>
    <row r="223" spans="1:13" s="54" customFormat="1" ht="15">
      <c r="A223" s="75" t="s">
        <v>132</v>
      </c>
      <c r="B223" s="75" t="s">
        <v>132</v>
      </c>
      <c r="C223" s="68"/>
      <c r="D223" s="68"/>
      <c r="E223" s="77"/>
      <c r="F223" s="77"/>
      <c r="G223" s="77"/>
      <c r="H223" s="78"/>
      <c r="I223" s="77">
        <f>SUM(I221:I222)</f>
        <v>105</v>
      </c>
      <c r="J223" s="79">
        <f>SUM(J221:J222)</f>
        <v>3436</v>
      </c>
      <c r="K223" s="79">
        <v>3436</v>
      </c>
      <c r="L223" s="80">
        <v>2.33</v>
      </c>
      <c r="M223" s="80">
        <f>K223*L223</f>
        <v>8005.88</v>
      </c>
    </row>
    <row r="224" spans="1:13" s="54" customFormat="1" ht="15">
      <c r="A224" s="75">
        <v>171</v>
      </c>
      <c r="B224" s="75">
        <v>48</v>
      </c>
      <c r="C224" s="75" t="s">
        <v>558</v>
      </c>
      <c r="D224" s="75" t="s">
        <v>26</v>
      </c>
      <c r="E224" s="69" t="s">
        <v>552</v>
      </c>
      <c r="F224" s="69" t="s">
        <v>559</v>
      </c>
      <c r="G224" s="74" t="s">
        <v>48</v>
      </c>
      <c r="H224" s="70" t="s">
        <v>560</v>
      </c>
      <c r="I224" s="69">
        <v>25</v>
      </c>
      <c r="J224" s="71">
        <v>256</v>
      </c>
      <c r="K224" s="71"/>
      <c r="L224" s="73"/>
      <c r="M224" s="73"/>
    </row>
    <row r="225" spans="1:13" s="54" customFormat="1" ht="15">
      <c r="A225" s="75">
        <v>172</v>
      </c>
      <c r="B225" s="75" t="s">
        <v>132</v>
      </c>
      <c r="C225" s="75"/>
      <c r="D225" s="75"/>
      <c r="E225" s="69" t="s">
        <v>552</v>
      </c>
      <c r="F225" s="69" t="s">
        <v>561</v>
      </c>
      <c r="G225" s="74" t="s">
        <v>93</v>
      </c>
      <c r="H225" s="70" t="s">
        <v>562</v>
      </c>
      <c r="I225" s="69">
        <v>8</v>
      </c>
      <c r="J225" s="71">
        <v>76</v>
      </c>
      <c r="K225" s="71"/>
      <c r="L225" s="73"/>
      <c r="M225" s="73"/>
    </row>
    <row r="226" spans="1:13" s="54" customFormat="1" ht="15">
      <c r="A226" s="75">
        <v>173</v>
      </c>
      <c r="B226" s="75" t="s">
        <v>132</v>
      </c>
      <c r="C226" s="75"/>
      <c r="D226" s="75"/>
      <c r="E226" s="69" t="s">
        <v>552</v>
      </c>
      <c r="F226" s="69" t="s">
        <v>563</v>
      </c>
      <c r="G226" s="74" t="s">
        <v>564</v>
      </c>
      <c r="H226" s="70" t="s">
        <v>565</v>
      </c>
      <c r="I226" s="69">
        <v>57</v>
      </c>
      <c r="J226" s="71">
        <v>1160</v>
      </c>
      <c r="K226" s="71"/>
      <c r="L226" s="73"/>
      <c r="M226" s="73"/>
    </row>
    <row r="227" spans="1:13" s="54" customFormat="1" ht="15">
      <c r="A227" s="75" t="s">
        <v>132</v>
      </c>
      <c r="B227" s="75" t="s">
        <v>132</v>
      </c>
      <c r="C227" s="68"/>
      <c r="D227" s="68"/>
      <c r="E227" s="77"/>
      <c r="F227" s="77"/>
      <c r="G227" s="77"/>
      <c r="H227" s="78"/>
      <c r="I227" s="77">
        <f>SUM(I224:I226)</f>
        <v>90</v>
      </c>
      <c r="J227" s="79">
        <f>SUM(J224:J226)</f>
        <v>1492</v>
      </c>
      <c r="K227" s="79">
        <v>1500</v>
      </c>
      <c r="L227" s="80">
        <v>2.33</v>
      </c>
      <c r="M227" s="80">
        <f>K227*L227</f>
        <v>3495</v>
      </c>
    </row>
    <row r="228" spans="1:13" s="54" customFormat="1" ht="15">
      <c r="A228" s="75">
        <v>174</v>
      </c>
      <c r="B228" s="75">
        <v>49</v>
      </c>
      <c r="C228" s="75" t="s">
        <v>566</v>
      </c>
      <c r="D228" s="75" t="s">
        <v>26</v>
      </c>
      <c r="E228" s="69" t="s">
        <v>552</v>
      </c>
      <c r="F228" s="69" t="s">
        <v>567</v>
      </c>
      <c r="G228" s="74" t="s">
        <v>255</v>
      </c>
      <c r="H228" s="70" t="s">
        <v>568</v>
      </c>
      <c r="I228" s="69">
        <v>6</v>
      </c>
      <c r="J228" s="71">
        <v>130</v>
      </c>
      <c r="K228" s="71"/>
      <c r="L228" s="73"/>
      <c r="M228" s="73"/>
    </row>
    <row r="229" spans="1:13" s="54" customFormat="1" ht="15">
      <c r="A229" s="75">
        <v>175</v>
      </c>
      <c r="B229" s="75" t="s">
        <v>132</v>
      </c>
      <c r="C229" s="75"/>
      <c r="D229" s="75"/>
      <c r="E229" s="69" t="s">
        <v>552</v>
      </c>
      <c r="F229" s="69" t="s">
        <v>569</v>
      </c>
      <c r="G229" s="74" t="s">
        <v>40</v>
      </c>
      <c r="H229" s="70" t="s">
        <v>570</v>
      </c>
      <c r="I229" s="69">
        <v>5</v>
      </c>
      <c r="J229" s="71">
        <v>36</v>
      </c>
      <c r="K229" s="71"/>
      <c r="L229" s="73"/>
      <c r="M229" s="73"/>
    </row>
    <row r="230" spans="1:13" s="54" customFormat="1" ht="15">
      <c r="A230" s="75">
        <v>176</v>
      </c>
      <c r="B230" s="75" t="s">
        <v>132</v>
      </c>
      <c r="C230" s="75"/>
      <c r="D230" s="75"/>
      <c r="E230" s="69" t="s">
        <v>552</v>
      </c>
      <c r="F230" s="69" t="s">
        <v>571</v>
      </c>
      <c r="G230" s="74" t="s">
        <v>28</v>
      </c>
      <c r="H230" s="70" t="s">
        <v>572</v>
      </c>
      <c r="I230" s="69">
        <v>35</v>
      </c>
      <c r="J230" s="71">
        <v>457</v>
      </c>
      <c r="K230" s="71"/>
      <c r="L230" s="73"/>
      <c r="M230" s="73"/>
    </row>
    <row r="231" spans="1:13" s="54" customFormat="1" ht="15">
      <c r="A231" s="75">
        <v>177</v>
      </c>
      <c r="B231" s="75" t="s">
        <v>132</v>
      </c>
      <c r="C231" s="75"/>
      <c r="D231" s="75"/>
      <c r="E231" s="69" t="s">
        <v>552</v>
      </c>
      <c r="F231" s="69" t="s">
        <v>573</v>
      </c>
      <c r="G231" s="74" t="s">
        <v>75</v>
      </c>
      <c r="H231" s="70" t="s">
        <v>574</v>
      </c>
      <c r="I231" s="69">
        <v>4</v>
      </c>
      <c r="J231" s="71">
        <v>47</v>
      </c>
      <c r="K231" s="71"/>
      <c r="L231" s="73"/>
      <c r="M231" s="73"/>
    </row>
    <row r="232" spans="1:13" s="54" customFormat="1" ht="15">
      <c r="A232" s="75" t="s">
        <v>132</v>
      </c>
      <c r="B232" s="75" t="s">
        <v>132</v>
      </c>
      <c r="C232" s="68"/>
      <c r="D232" s="68"/>
      <c r="E232" s="77"/>
      <c r="F232" s="77"/>
      <c r="G232" s="77"/>
      <c r="H232" s="78"/>
      <c r="I232" s="77">
        <f>SUM(I228:I231)</f>
        <v>50</v>
      </c>
      <c r="J232" s="79">
        <f>SUM(J228:J231)</f>
        <v>670</v>
      </c>
      <c r="K232" s="79">
        <v>1500</v>
      </c>
      <c r="L232" s="80">
        <v>2.33</v>
      </c>
      <c r="M232" s="80">
        <f>K232*L232</f>
        <v>3495</v>
      </c>
    </row>
    <row r="233" spans="1:13" s="54" customFormat="1" ht="15">
      <c r="A233" s="75">
        <v>178</v>
      </c>
      <c r="B233" s="75">
        <v>50</v>
      </c>
      <c r="C233" s="75" t="s">
        <v>575</v>
      </c>
      <c r="D233" s="75" t="s">
        <v>26</v>
      </c>
      <c r="E233" s="69" t="s">
        <v>552</v>
      </c>
      <c r="F233" s="69" t="s">
        <v>576</v>
      </c>
      <c r="G233" s="74" t="s">
        <v>449</v>
      </c>
      <c r="H233" s="70" t="s">
        <v>577</v>
      </c>
      <c r="I233" s="69">
        <v>12</v>
      </c>
      <c r="J233" s="71">
        <v>233</v>
      </c>
      <c r="K233" s="71"/>
      <c r="L233" s="73"/>
      <c r="M233" s="73"/>
    </row>
    <row r="234" spans="1:13" s="54" customFormat="1" ht="15">
      <c r="A234" s="75">
        <v>179</v>
      </c>
      <c r="B234" s="75" t="s">
        <v>132</v>
      </c>
      <c r="C234" s="75"/>
      <c r="D234" s="75"/>
      <c r="E234" s="69" t="s">
        <v>552</v>
      </c>
      <c r="F234" s="69" t="s">
        <v>578</v>
      </c>
      <c r="G234" s="74" t="s">
        <v>242</v>
      </c>
      <c r="H234" s="70" t="s">
        <v>579</v>
      </c>
      <c r="I234" s="69">
        <v>10</v>
      </c>
      <c r="J234" s="71">
        <v>151</v>
      </c>
      <c r="K234" s="71"/>
      <c r="L234" s="73"/>
      <c r="M234" s="73"/>
    </row>
    <row r="235" spans="1:13" s="54" customFormat="1" ht="15">
      <c r="A235" s="75">
        <v>180</v>
      </c>
      <c r="B235" s="75" t="s">
        <v>132</v>
      </c>
      <c r="C235" s="75"/>
      <c r="D235" s="75"/>
      <c r="E235" s="69" t="s">
        <v>552</v>
      </c>
      <c r="F235" s="69" t="s">
        <v>580</v>
      </c>
      <c r="G235" s="74" t="s">
        <v>261</v>
      </c>
      <c r="H235" s="70" t="s">
        <v>581</v>
      </c>
      <c r="I235" s="69">
        <v>2</v>
      </c>
      <c r="J235" s="71">
        <v>10</v>
      </c>
      <c r="K235" s="71"/>
      <c r="L235" s="73"/>
      <c r="M235" s="73"/>
    </row>
    <row r="236" spans="1:13" s="54" customFormat="1" ht="15">
      <c r="A236" s="75">
        <v>181</v>
      </c>
      <c r="B236" s="75" t="s">
        <v>132</v>
      </c>
      <c r="C236" s="75"/>
      <c r="D236" s="75"/>
      <c r="E236" s="69" t="s">
        <v>552</v>
      </c>
      <c r="F236" s="69" t="s">
        <v>582</v>
      </c>
      <c r="G236" s="74" t="s">
        <v>31</v>
      </c>
      <c r="H236" s="70" t="s">
        <v>583</v>
      </c>
      <c r="I236" s="69">
        <v>9</v>
      </c>
      <c r="J236" s="71">
        <v>223</v>
      </c>
      <c r="K236" s="71"/>
      <c r="L236" s="73"/>
      <c r="M236" s="73"/>
    </row>
    <row r="237" spans="1:13" s="54" customFormat="1" ht="15">
      <c r="A237" s="75" t="s">
        <v>132</v>
      </c>
      <c r="B237" s="75" t="s">
        <v>132</v>
      </c>
      <c r="C237" s="68"/>
      <c r="D237" s="68"/>
      <c r="E237" s="77"/>
      <c r="F237" s="77"/>
      <c r="G237" s="77"/>
      <c r="H237" s="78"/>
      <c r="I237" s="77">
        <f>SUM(I233:I236)</f>
        <v>33</v>
      </c>
      <c r="J237" s="79">
        <f>SUM(J233:J236)</f>
        <v>617</v>
      </c>
      <c r="K237" s="79">
        <v>2500</v>
      </c>
      <c r="L237" s="80">
        <v>2.33</v>
      </c>
      <c r="M237" s="80">
        <f>K237*L237</f>
        <v>5825</v>
      </c>
    </row>
    <row r="238" spans="1:13" s="54" customFormat="1" ht="15">
      <c r="A238" s="75">
        <v>182</v>
      </c>
      <c r="B238" s="75">
        <v>51</v>
      </c>
      <c r="C238" s="75" t="s">
        <v>584</v>
      </c>
      <c r="D238" s="75" t="s">
        <v>26</v>
      </c>
      <c r="E238" s="69" t="s">
        <v>552</v>
      </c>
      <c r="F238" s="69" t="s">
        <v>585</v>
      </c>
      <c r="G238" s="74" t="s">
        <v>69</v>
      </c>
      <c r="H238" s="70" t="s">
        <v>586</v>
      </c>
      <c r="I238" s="69">
        <v>59</v>
      </c>
      <c r="J238" s="71">
        <v>829</v>
      </c>
      <c r="K238" s="71"/>
      <c r="L238" s="73"/>
      <c r="M238" s="73"/>
    </row>
    <row r="239" spans="1:13" s="54" customFormat="1" ht="15">
      <c r="A239" s="75">
        <v>183</v>
      </c>
      <c r="B239" s="75" t="s">
        <v>132</v>
      </c>
      <c r="C239" s="75"/>
      <c r="D239" s="75"/>
      <c r="E239" s="69" t="s">
        <v>552</v>
      </c>
      <c r="F239" s="69" t="s">
        <v>587</v>
      </c>
      <c r="G239" s="74" t="s">
        <v>588</v>
      </c>
      <c r="H239" s="70" t="s">
        <v>589</v>
      </c>
      <c r="I239" s="69">
        <v>25</v>
      </c>
      <c r="J239" s="71">
        <v>240</v>
      </c>
      <c r="K239" s="71"/>
      <c r="L239" s="73"/>
      <c r="M239" s="73"/>
    </row>
    <row r="240" spans="1:13" s="54" customFormat="1" ht="15">
      <c r="A240" s="75">
        <v>184</v>
      </c>
      <c r="B240" s="75" t="s">
        <v>132</v>
      </c>
      <c r="C240" s="75"/>
      <c r="D240" s="75"/>
      <c r="E240" s="69" t="s">
        <v>552</v>
      </c>
      <c r="F240" s="69" t="s">
        <v>590</v>
      </c>
      <c r="G240" s="74" t="s">
        <v>588</v>
      </c>
      <c r="H240" s="70" t="s">
        <v>591</v>
      </c>
      <c r="I240" s="69">
        <v>30</v>
      </c>
      <c r="J240" s="71">
        <v>568</v>
      </c>
      <c r="K240" s="71"/>
      <c r="L240" s="73"/>
      <c r="M240" s="73"/>
    </row>
    <row r="241" spans="1:13" s="54" customFormat="1" ht="15">
      <c r="A241" s="75">
        <v>185</v>
      </c>
      <c r="B241" s="75" t="s">
        <v>132</v>
      </c>
      <c r="C241" s="75"/>
      <c r="D241" s="75"/>
      <c r="E241" s="69" t="s">
        <v>552</v>
      </c>
      <c r="F241" s="69" t="s">
        <v>592</v>
      </c>
      <c r="G241" s="74" t="s">
        <v>588</v>
      </c>
      <c r="H241" s="70" t="s">
        <v>593</v>
      </c>
      <c r="I241" s="69">
        <v>91</v>
      </c>
      <c r="J241" s="71">
        <v>2150</v>
      </c>
      <c r="K241" s="71"/>
      <c r="L241" s="73"/>
      <c r="M241" s="73"/>
    </row>
    <row r="242" spans="1:13" s="54" customFormat="1" ht="15">
      <c r="A242" s="75">
        <v>186</v>
      </c>
      <c r="B242" s="75" t="s">
        <v>132</v>
      </c>
      <c r="C242" s="75"/>
      <c r="D242" s="75"/>
      <c r="E242" s="69" t="s">
        <v>552</v>
      </c>
      <c r="F242" s="69" t="s">
        <v>594</v>
      </c>
      <c r="G242" s="74" t="s">
        <v>588</v>
      </c>
      <c r="H242" s="70" t="s">
        <v>595</v>
      </c>
      <c r="I242" s="69">
        <v>19</v>
      </c>
      <c r="J242" s="71">
        <v>181</v>
      </c>
      <c r="K242" s="71"/>
      <c r="L242" s="73"/>
      <c r="M242" s="73"/>
    </row>
    <row r="243" spans="1:13" s="54" customFormat="1" ht="15">
      <c r="A243" s="75">
        <v>187</v>
      </c>
      <c r="B243" s="75" t="s">
        <v>132</v>
      </c>
      <c r="C243" s="75"/>
      <c r="D243" s="75"/>
      <c r="E243" s="69" t="s">
        <v>552</v>
      </c>
      <c r="F243" s="69" t="s">
        <v>596</v>
      </c>
      <c r="G243" s="74" t="s">
        <v>588</v>
      </c>
      <c r="H243" s="70" t="s">
        <v>597</v>
      </c>
      <c r="I243" s="69">
        <v>55</v>
      </c>
      <c r="J243" s="71">
        <v>1513</v>
      </c>
      <c r="K243" s="71"/>
      <c r="L243" s="73"/>
      <c r="M243" s="73"/>
    </row>
    <row r="244" spans="1:13" s="54" customFormat="1" ht="15">
      <c r="A244" s="75">
        <v>188</v>
      </c>
      <c r="B244" s="75" t="s">
        <v>132</v>
      </c>
      <c r="C244" s="75"/>
      <c r="D244" s="75"/>
      <c r="E244" s="69" t="s">
        <v>552</v>
      </c>
      <c r="F244" s="69" t="s">
        <v>598</v>
      </c>
      <c r="G244" s="74" t="s">
        <v>588</v>
      </c>
      <c r="H244" s="70" t="s">
        <v>599</v>
      </c>
      <c r="I244" s="69">
        <v>35</v>
      </c>
      <c r="J244" s="71">
        <v>594</v>
      </c>
      <c r="K244" s="71"/>
      <c r="L244" s="73"/>
      <c r="M244" s="73"/>
    </row>
    <row r="245" spans="1:13" s="54" customFormat="1" ht="15">
      <c r="A245" s="75">
        <v>189</v>
      </c>
      <c r="B245" s="75" t="s">
        <v>132</v>
      </c>
      <c r="C245" s="75"/>
      <c r="D245" s="75"/>
      <c r="E245" s="69" t="s">
        <v>552</v>
      </c>
      <c r="F245" s="69" t="s">
        <v>600</v>
      </c>
      <c r="G245" s="74" t="s">
        <v>588</v>
      </c>
      <c r="H245" s="70" t="s">
        <v>601</v>
      </c>
      <c r="I245" s="69">
        <v>2</v>
      </c>
      <c r="J245" s="71">
        <v>13</v>
      </c>
      <c r="K245" s="71"/>
      <c r="L245" s="73"/>
      <c r="M245" s="73"/>
    </row>
    <row r="246" spans="1:13" s="54" customFormat="1" ht="15">
      <c r="A246" s="75">
        <v>190</v>
      </c>
      <c r="B246" s="75" t="s">
        <v>132</v>
      </c>
      <c r="C246" s="75"/>
      <c r="D246" s="75"/>
      <c r="E246" s="69" t="s">
        <v>552</v>
      </c>
      <c r="F246" s="69" t="s">
        <v>602</v>
      </c>
      <c r="G246" s="74" t="s">
        <v>588</v>
      </c>
      <c r="H246" s="70" t="s">
        <v>603</v>
      </c>
      <c r="I246" s="69">
        <v>14</v>
      </c>
      <c r="J246" s="71">
        <v>127</v>
      </c>
      <c r="K246" s="71"/>
      <c r="L246" s="73"/>
      <c r="M246" s="73"/>
    </row>
    <row r="247" spans="1:13" s="54" customFormat="1" ht="15">
      <c r="A247" s="75">
        <v>191</v>
      </c>
      <c r="B247" s="75" t="s">
        <v>132</v>
      </c>
      <c r="C247" s="75"/>
      <c r="D247" s="75"/>
      <c r="E247" s="69" t="s">
        <v>552</v>
      </c>
      <c r="F247" s="69" t="s">
        <v>604</v>
      </c>
      <c r="G247" s="74" t="s">
        <v>588</v>
      </c>
      <c r="H247" s="70" t="s">
        <v>605</v>
      </c>
      <c r="I247" s="69">
        <v>6</v>
      </c>
      <c r="J247" s="71">
        <v>12</v>
      </c>
      <c r="K247" s="71"/>
      <c r="L247" s="73"/>
      <c r="M247" s="73"/>
    </row>
    <row r="248" spans="1:13" s="54" customFormat="1" ht="15">
      <c r="A248" s="75">
        <v>192</v>
      </c>
      <c r="B248" s="75" t="s">
        <v>132</v>
      </c>
      <c r="C248" s="75"/>
      <c r="D248" s="75"/>
      <c r="E248" s="69" t="s">
        <v>552</v>
      </c>
      <c r="F248" s="69" t="s">
        <v>606</v>
      </c>
      <c r="G248" s="74" t="s">
        <v>588</v>
      </c>
      <c r="H248" s="70" t="s">
        <v>607</v>
      </c>
      <c r="I248" s="69">
        <v>22</v>
      </c>
      <c r="J248" s="71">
        <v>109</v>
      </c>
      <c r="K248" s="71"/>
      <c r="L248" s="73"/>
      <c r="M248" s="73"/>
    </row>
    <row r="249" spans="1:13" s="54" customFormat="1" ht="15">
      <c r="A249" s="75">
        <v>193</v>
      </c>
      <c r="B249" s="75" t="s">
        <v>132</v>
      </c>
      <c r="C249" s="75"/>
      <c r="D249" s="75"/>
      <c r="E249" s="69" t="s">
        <v>552</v>
      </c>
      <c r="F249" s="69" t="s">
        <v>608</v>
      </c>
      <c r="G249" s="74" t="s">
        <v>588</v>
      </c>
      <c r="H249" s="70" t="s">
        <v>609</v>
      </c>
      <c r="I249" s="69">
        <v>1</v>
      </c>
      <c r="J249" s="71">
        <v>1</v>
      </c>
      <c r="K249" s="71"/>
      <c r="L249" s="73"/>
      <c r="M249" s="73"/>
    </row>
    <row r="250" spans="1:13" s="54" customFormat="1" ht="15">
      <c r="A250" s="75">
        <v>194</v>
      </c>
      <c r="B250" s="75" t="s">
        <v>132</v>
      </c>
      <c r="C250" s="75"/>
      <c r="D250" s="75"/>
      <c r="E250" s="69" t="s">
        <v>552</v>
      </c>
      <c r="F250" s="69" t="s">
        <v>610</v>
      </c>
      <c r="G250" s="74" t="s">
        <v>588</v>
      </c>
      <c r="H250" s="70" t="s">
        <v>611</v>
      </c>
      <c r="I250" s="69">
        <v>126</v>
      </c>
      <c r="J250" s="71">
        <v>5166</v>
      </c>
      <c r="K250" s="71"/>
      <c r="L250" s="73"/>
      <c r="M250" s="73"/>
    </row>
    <row r="251" spans="1:13" s="54" customFormat="1" ht="15">
      <c r="A251" s="75">
        <v>195</v>
      </c>
      <c r="B251" s="75" t="s">
        <v>132</v>
      </c>
      <c r="C251" s="75"/>
      <c r="D251" s="75"/>
      <c r="E251" s="69" t="s">
        <v>552</v>
      </c>
      <c r="F251" s="69" t="s">
        <v>612</v>
      </c>
      <c r="G251" s="74" t="s">
        <v>588</v>
      </c>
      <c r="H251" s="70" t="s">
        <v>613</v>
      </c>
      <c r="I251" s="69">
        <v>6</v>
      </c>
      <c r="J251" s="71">
        <v>32</v>
      </c>
      <c r="K251" s="71"/>
      <c r="L251" s="73"/>
      <c r="M251" s="73"/>
    </row>
    <row r="252" spans="1:13" s="54" customFormat="1" ht="15">
      <c r="A252" s="75" t="s">
        <v>132</v>
      </c>
      <c r="B252" s="75" t="s">
        <v>132</v>
      </c>
      <c r="C252" s="68"/>
      <c r="D252" s="68"/>
      <c r="E252" s="77"/>
      <c r="F252" s="77"/>
      <c r="G252" s="77"/>
      <c r="H252" s="78"/>
      <c r="I252" s="77">
        <f>SUM(I238:I251)</f>
        <v>491</v>
      </c>
      <c r="J252" s="79">
        <f>SUM(J238:J251)</f>
        <v>11535</v>
      </c>
      <c r="K252" s="79">
        <v>11535</v>
      </c>
      <c r="L252" s="80">
        <v>2.33</v>
      </c>
      <c r="M252" s="80">
        <f>K252*L252</f>
        <v>26876.55</v>
      </c>
    </row>
    <row r="253" spans="1:13" s="54" customFormat="1" ht="15">
      <c r="A253" s="75">
        <v>196</v>
      </c>
      <c r="B253" s="75">
        <v>52</v>
      </c>
      <c r="C253" s="75" t="s">
        <v>614</v>
      </c>
      <c r="D253" s="69" t="s">
        <v>594</v>
      </c>
      <c r="E253" s="69" t="s">
        <v>552</v>
      </c>
      <c r="F253" s="69" t="s">
        <v>615</v>
      </c>
      <c r="G253" s="74" t="s">
        <v>616</v>
      </c>
      <c r="H253" s="70" t="s">
        <v>617</v>
      </c>
      <c r="I253" s="69">
        <v>65</v>
      </c>
      <c r="J253" s="71">
        <v>1158</v>
      </c>
      <c r="K253" s="71"/>
      <c r="L253" s="73"/>
      <c r="M253" s="73"/>
    </row>
    <row r="254" spans="1:13" s="54" customFormat="1" ht="30">
      <c r="A254" s="75">
        <v>197</v>
      </c>
      <c r="B254" s="75" t="s">
        <v>132</v>
      </c>
      <c r="C254" s="75"/>
      <c r="D254" s="75"/>
      <c r="E254" s="69" t="s">
        <v>552</v>
      </c>
      <c r="F254" s="69" t="s">
        <v>618</v>
      </c>
      <c r="G254" s="74" t="s">
        <v>82</v>
      </c>
      <c r="H254" s="70" t="s">
        <v>619</v>
      </c>
      <c r="I254" s="69">
        <v>76</v>
      </c>
      <c r="J254" s="71">
        <v>1386</v>
      </c>
      <c r="K254" s="71"/>
      <c r="L254" s="73"/>
      <c r="M254" s="73"/>
    </row>
    <row r="255" spans="1:13" s="54" customFormat="1" ht="15">
      <c r="A255" s="75">
        <v>198</v>
      </c>
      <c r="B255" s="75" t="s">
        <v>132</v>
      </c>
      <c r="C255" s="75"/>
      <c r="D255" s="75"/>
      <c r="E255" s="69" t="s">
        <v>552</v>
      </c>
      <c r="F255" s="69" t="s">
        <v>620</v>
      </c>
      <c r="G255" s="74" t="s">
        <v>621</v>
      </c>
      <c r="H255" s="70" t="s">
        <v>622</v>
      </c>
      <c r="I255" s="69">
        <v>11</v>
      </c>
      <c r="J255" s="71">
        <v>11</v>
      </c>
      <c r="K255" s="71"/>
      <c r="L255" s="73"/>
      <c r="M255" s="73"/>
    </row>
    <row r="256" spans="1:13" s="54" customFormat="1" ht="15">
      <c r="A256" s="75" t="s">
        <v>132</v>
      </c>
      <c r="B256" s="75" t="s">
        <v>132</v>
      </c>
      <c r="C256" s="68"/>
      <c r="D256" s="68"/>
      <c r="E256" s="77"/>
      <c r="F256" s="77"/>
      <c r="G256" s="77"/>
      <c r="H256" s="78"/>
      <c r="I256" s="77">
        <f>SUM(I253:I255)</f>
        <v>152</v>
      </c>
      <c r="J256" s="79">
        <f>SUM(J253:J255)</f>
        <v>2555</v>
      </c>
      <c r="K256" s="79">
        <v>2555</v>
      </c>
      <c r="L256" s="80">
        <v>2.33</v>
      </c>
      <c r="M256" s="80">
        <f>K256*L256</f>
        <v>5953.1500000000005</v>
      </c>
    </row>
    <row r="257" spans="1:13" s="54" customFormat="1" ht="30">
      <c r="A257" s="75">
        <v>199</v>
      </c>
      <c r="B257" s="75">
        <v>53</v>
      </c>
      <c r="C257" s="75" t="s">
        <v>623</v>
      </c>
      <c r="D257" s="75" t="s">
        <v>26</v>
      </c>
      <c r="E257" s="69" t="s">
        <v>552</v>
      </c>
      <c r="F257" s="69" t="s">
        <v>624</v>
      </c>
      <c r="G257" s="74" t="s">
        <v>625</v>
      </c>
      <c r="H257" s="70" t="s">
        <v>626</v>
      </c>
      <c r="I257" s="69">
        <v>69</v>
      </c>
      <c r="J257" s="71">
        <v>734</v>
      </c>
      <c r="K257" s="71"/>
      <c r="L257" s="73"/>
      <c r="M257" s="73"/>
    </row>
    <row r="258" spans="1:13" s="54" customFormat="1" ht="15">
      <c r="A258" s="75">
        <v>200</v>
      </c>
      <c r="B258" s="75" t="s">
        <v>132</v>
      </c>
      <c r="C258" s="75"/>
      <c r="D258" s="75"/>
      <c r="E258" s="69" t="s">
        <v>552</v>
      </c>
      <c r="F258" s="69" t="s">
        <v>627</v>
      </c>
      <c r="G258" s="74" t="s">
        <v>85</v>
      </c>
      <c r="H258" s="70" t="s">
        <v>628</v>
      </c>
      <c r="I258" s="69">
        <v>68</v>
      </c>
      <c r="J258" s="71">
        <v>1168</v>
      </c>
      <c r="K258" s="71"/>
      <c r="L258" s="73"/>
      <c r="M258" s="73"/>
    </row>
    <row r="259" spans="1:13" s="54" customFormat="1" ht="15">
      <c r="A259" s="75" t="s">
        <v>132</v>
      </c>
      <c r="B259" s="75" t="s">
        <v>132</v>
      </c>
      <c r="C259" s="68"/>
      <c r="D259" s="68"/>
      <c r="E259" s="77"/>
      <c r="F259" s="77"/>
      <c r="G259" s="77"/>
      <c r="H259" s="78"/>
      <c r="I259" s="77">
        <f>SUM(I257:I258)</f>
        <v>137</v>
      </c>
      <c r="J259" s="79">
        <f>SUM(J257:J258)</f>
        <v>1902</v>
      </c>
      <c r="K259" s="79">
        <v>2500</v>
      </c>
      <c r="L259" s="80">
        <v>2.33</v>
      </c>
      <c r="M259" s="80">
        <f>K259*L259</f>
        <v>5825</v>
      </c>
    </row>
    <row r="260" spans="1:13" s="54" customFormat="1" ht="15">
      <c r="A260" s="75">
        <v>201</v>
      </c>
      <c r="B260" s="75">
        <v>54</v>
      </c>
      <c r="C260" s="75" t="s">
        <v>629</v>
      </c>
      <c r="D260" s="75" t="s">
        <v>26</v>
      </c>
      <c r="E260" s="69" t="s">
        <v>552</v>
      </c>
      <c r="F260" s="69" t="s">
        <v>630</v>
      </c>
      <c r="G260" s="74" t="s">
        <v>96</v>
      </c>
      <c r="H260" s="70" t="s">
        <v>631</v>
      </c>
      <c r="I260" s="69">
        <v>5</v>
      </c>
      <c r="J260" s="71">
        <v>31</v>
      </c>
      <c r="K260" s="71"/>
      <c r="L260" s="73"/>
      <c r="M260" s="73"/>
    </row>
    <row r="261" spans="1:13" s="54" customFormat="1" ht="15">
      <c r="A261" s="75">
        <v>202</v>
      </c>
      <c r="B261" s="75" t="s">
        <v>132</v>
      </c>
      <c r="C261" s="75"/>
      <c r="D261" s="75"/>
      <c r="E261" s="69" t="s">
        <v>552</v>
      </c>
      <c r="F261" s="69" t="s">
        <v>632</v>
      </c>
      <c r="G261" s="74" t="s">
        <v>96</v>
      </c>
      <c r="H261" s="70" t="s">
        <v>633</v>
      </c>
      <c r="I261" s="69">
        <v>39</v>
      </c>
      <c r="J261" s="71">
        <v>748</v>
      </c>
      <c r="K261" s="71"/>
      <c r="L261" s="73"/>
      <c r="M261" s="73"/>
    </row>
    <row r="262" spans="1:13" s="54" customFormat="1" ht="30">
      <c r="A262" s="75">
        <v>203</v>
      </c>
      <c r="B262" s="75" t="s">
        <v>132</v>
      </c>
      <c r="C262" s="75"/>
      <c r="D262" s="75"/>
      <c r="E262" s="69" t="s">
        <v>552</v>
      </c>
      <c r="F262" s="69" t="s">
        <v>634</v>
      </c>
      <c r="G262" s="74" t="s">
        <v>107</v>
      </c>
      <c r="H262" s="70" t="s">
        <v>635</v>
      </c>
      <c r="I262" s="69">
        <v>133</v>
      </c>
      <c r="J262" s="71">
        <v>1873</v>
      </c>
      <c r="K262" s="71"/>
      <c r="L262" s="73"/>
      <c r="M262" s="73"/>
    </row>
    <row r="263" spans="1:13" s="54" customFormat="1" ht="15">
      <c r="A263" s="75" t="s">
        <v>132</v>
      </c>
      <c r="B263" s="75" t="s">
        <v>132</v>
      </c>
      <c r="C263" s="68"/>
      <c r="D263" s="68"/>
      <c r="E263" s="77"/>
      <c r="F263" s="77"/>
      <c r="G263" s="77"/>
      <c r="H263" s="78"/>
      <c r="I263" s="77">
        <f>SUM(I260:I262)</f>
        <v>177</v>
      </c>
      <c r="J263" s="79">
        <f>SUM(J260:J262)</f>
        <v>2652</v>
      </c>
      <c r="K263" s="79">
        <v>2652</v>
      </c>
      <c r="L263" s="80">
        <v>2.33</v>
      </c>
      <c r="M263" s="80">
        <f>K263*L263</f>
        <v>6179.16</v>
      </c>
    </row>
    <row r="264" spans="1:13" s="54" customFormat="1" ht="15">
      <c r="A264" s="75">
        <v>204</v>
      </c>
      <c r="B264" s="75">
        <v>55</v>
      </c>
      <c r="C264" s="75" t="s">
        <v>636</v>
      </c>
      <c r="D264" s="75" t="s">
        <v>26</v>
      </c>
      <c r="E264" s="69" t="s">
        <v>552</v>
      </c>
      <c r="F264" s="69" t="s">
        <v>637</v>
      </c>
      <c r="G264" s="74" t="s">
        <v>357</v>
      </c>
      <c r="H264" s="70" t="s">
        <v>638</v>
      </c>
      <c r="I264" s="69">
        <v>20</v>
      </c>
      <c r="J264" s="71">
        <v>532</v>
      </c>
      <c r="K264" s="71"/>
      <c r="L264" s="73"/>
      <c r="M264" s="73"/>
    </row>
    <row r="265" spans="1:13" s="54" customFormat="1" ht="30">
      <c r="A265" s="75">
        <v>205</v>
      </c>
      <c r="B265" s="75" t="s">
        <v>132</v>
      </c>
      <c r="C265" s="75"/>
      <c r="D265" s="75"/>
      <c r="E265" s="69" t="s">
        <v>552</v>
      </c>
      <c r="F265" s="69" t="s">
        <v>639</v>
      </c>
      <c r="G265" s="72" t="s">
        <v>640</v>
      </c>
      <c r="H265" s="70" t="s">
        <v>641</v>
      </c>
      <c r="I265" s="69">
        <v>11</v>
      </c>
      <c r="J265" s="71">
        <v>11</v>
      </c>
      <c r="K265" s="71"/>
      <c r="L265" s="73"/>
      <c r="M265" s="73"/>
    </row>
    <row r="266" spans="1:13" s="54" customFormat="1" ht="15">
      <c r="A266" s="75">
        <v>206</v>
      </c>
      <c r="B266" s="75" t="s">
        <v>132</v>
      </c>
      <c r="C266" s="75"/>
      <c r="D266" s="75"/>
      <c r="E266" s="69" t="s">
        <v>552</v>
      </c>
      <c r="F266" s="69" t="s">
        <v>642</v>
      </c>
      <c r="G266" s="74" t="s">
        <v>643</v>
      </c>
      <c r="H266" s="70" t="s">
        <v>644</v>
      </c>
      <c r="I266" s="69">
        <v>48</v>
      </c>
      <c r="J266" s="71">
        <v>1146</v>
      </c>
      <c r="K266" s="71"/>
      <c r="L266" s="73"/>
      <c r="M266" s="73"/>
    </row>
    <row r="267" spans="1:13" s="54" customFormat="1" ht="15">
      <c r="A267" s="75">
        <v>207</v>
      </c>
      <c r="B267" s="75" t="s">
        <v>132</v>
      </c>
      <c r="C267" s="75"/>
      <c r="D267" s="75"/>
      <c r="E267" s="69" t="s">
        <v>552</v>
      </c>
      <c r="F267" s="69" t="s">
        <v>645</v>
      </c>
      <c r="G267" s="74" t="s">
        <v>35</v>
      </c>
      <c r="H267" s="70" t="s">
        <v>646</v>
      </c>
      <c r="I267" s="69">
        <v>25</v>
      </c>
      <c r="J267" s="71">
        <v>657</v>
      </c>
      <c r="K267" s="71"/>
      <c r="L267" s="73"/>
      <c r="M267" s="73"/>
    </row>
    <row r="268" spans="1:13" s="54" customFormat="1" ht="15">
      <c r="A268" s="75" t="s">
        <v>132</v>
      </c>
      <c r="B268" s="75" t="s">
        <v>132</v>
      </c>
      <c r="C268" s="68"/>
      <c r="D268" s="68"/>
      <c r="E268" s="77"/>
      <c r="F268" s="77"/>
      <c r="G268" s="77"/>
      <c r="H268" s="78"/>
      <c r="I268" s="77">
        <f>SUM(I264:I267)</f>
        <v>104</v>
      </c>
      <c r="J268" s="79">
        <f>SUM(J264:J267)</f>
        <v>2346</v>
      </c>
      <c r="K268" s="79">
        <v>2500</v>
      </c>
      <c r="L268" s="80">
        <v>2.33</v>
      </c>
      <c r="M268" s="80">
        <f>K268*L268</f>
        <v>5825</v>
      </c>
    </row>
    <row r="269" spans="1:13" s="54" customFormat="1" ht="15">
      <c r="A269" s="75">
        <v>208</v>
      </c>
      <c r="B269" s="75">
        <v>56</v>
      </c>
      <c r="C269" s="75" t="s">
        <v>647</v>
      </c>
      <c r="D269" s="75" t="s">
        <v>26</v>
      </c>
      <c r="E269" s="69" t="s">
        <v>552</v>
      </c>
      <c r="F269" s="69" t="s">
        <v>648</v>
      </c>
      <c r="G269" s="74" t="s">
        <v>47</v>
      </c>
      <c r="H269" s="70" t="s">
        <v>649</v>
      </c>
      <c r="I269" s="69">
        <v>15</v>
      </c>
      <c r="J269" s="71">
        <v>99</v>
      </c>
      <c r="K269" s="71"/>
      <c r="L269" s="73"/>
      <c r="M269" s="73"/>
    </row>
    <row r="270" spans="1:13" s="54" customFormat="1" ht="15">
      <c r="A270" s="75">
        <v>209</v>
      </c>
      <c r="B270" s="75" t="s">
        <v>132</v>
      </c>
      <c r="C270" s="75"/>
      <c r="D270" s="75"/>
      <c r="E270" s="69" t="s">
        <v>552</v>
      </c>
      <c r="F270" s="69" t="s">
        <v>650</v>
      </c>
      <c r="G270" s="74" t="s">
        <v>651</v>
      </c>
      <c r="H270" s="70" t="s">
        <v>652</v>
      </c>
      <c r="I270" s="69">
        <v>7</v>
      </c>
      <c r="J270" s="71">
        <v>7</v>
      </c>
      <c r="K270" s="71"/>
      <c r="L270" s="73"/>
      <c r="M270" s="73"/>
    </row>
    <row r="271" spans="1:13" s="54" customFormat="1" ht="15">
      <c r="A271" s="75">
        <v>210</v>
      </c>
      <c r="B271" s="75" t="s">
        <v>132</v>
      </c>
      <c r="C271" s="75"/>
      <c r="D271" s="75"/>
      <c r="E271" s="69" t="s">
        <v>552</v>
      </c>
      <c r="F271" s="69" t="s">
        <v>653</v>
      </c>
      <c r="G271" s="74" t="s">
        <v>89</v>
      </c>
      <c r="H271" s="70" t="s">
        <v>654</v>
      </c>
      <c r="I271" s="69">
        <v>60</v>
      </c>
      <c r="J271" s="71">
        <v>2460</v>
      </c>
      <c r="K271" s="71"/>
      <c r="L271" s="73"/>
      <c r="M271" s="73"/>
    </row>
    <row r="272" spans="1:13" s="54" customFormat="1" ht="15">
      <c r="A272" s="75">
        <v>211</v>
      </c>
      <c r="B272" s="75" t="s">
        <v>132</v>
      </c>
      <c r="C272" s="75"/>
      <c r="D272" s="75"/>
      <c r="E272" s="69" t="s">
        <v>552</v>
      </c>
      <c r="F272" s="69" t="s">
        <v>655</v>
      </c>
      <c r="G272" s="74" t="s">
        <v>114</v>
      </c>
      <c r="H272" s="70" t="s">
        <v>656</v>
      </c>
      <c r="I272" s="69">
        <v>50</v>
      </c>
      <c r="J272" s="71">
        <v>732</v>
      </c>
      <c r="K272" s="71"/>
      <c r="L272" s="73"/>
      <c r="M272" s="73"/>
    </row>
    <row r="273" spans="1:13" s="54" customFormat="1" ht="15">
      <c r="A273" s="75">
        <v>212</v>
      </c>
      <c r="B273" s="75" t="s">
        <v>132</v>
      </c>
      <c r="C273" s="75"/>
      <c r="D273" s="75"/>
      <c r="E273" s="69" t="s">
        <v>552</v>
      </c>
      <c r="F273" s="69" t="s">
        <v>657</v>
      </c>
      <c r="G273" s="74" t="s">
        <v>76</v>
      </c>
      <c r="H273" s="70" t="s">
        <v>658</v>
      </c>
      <c r="I273" s="69">
        <v>16</v>
      </c>
      <c r="J273" s="71">
        <v>228</v>
      </c>
      <c r="K273" s="71"/>
      <c r="L273" s="73"/>
      <c r="M273" s="73"/>
    </row>
    <row r="274" spans="1:13" s="54" customFormat="1" ht="15">
      <c r="A274" s="75" t="s">
        <v>132</v>
      </c>
      <c r="B274" s="75" t="s">
        <v>132</v>
      </c>
      <c r="C274" s="68"/>
      <c r="D274" s="68"/>
      <c r="E274" s="77"/>
      <c r="F274" s="77"/>
      <c r="G274" s="77"/>
      <c r="H274" s="78"/>
      <c r="I274" s="77">
        <f>SUM(I269:I273)</f>
        <v>148</v>
      </c>
      <c r="J274" s="79">
        <f>SUM(J269:J273)</f>
        <v>3526</v>
      </c>
      <c r="K274" s="79">
        <v>3526</v>
      </c>
      <c r="L274" s="80">
        <v>2.33</v>
      </c>
      <c r="M274" s="80">
        <f>K274*L274</f>
        <v>8215.58</v>
      </c>
    </row>
    <row r="275" spans="1:13" s="54" customFormat="1" ht="15">
      <c r="A275" s="75">
        <v>213</v>
      </c>
      <c r="B275" s="75">
        <v>57</v>
      </c>
      <c r="C275" s="75" t="s">
        <v>659</v>
      </c>
      <c r="D275" s="75" t="s">
        <v>26</v>
      </c>
      <c r="E275" s="69" t="s">
        <v>552</v>
      </c>
      <c r="F275" s="69" t="s">
        <v>660</v>
      </c>
      <c r="G275" s="74" t="s">
        <v>73</v>
      </c>
      <c r="H275" s="70" t="s">
        <v>661</v>
      </c>
      <c r="I275" s="69">
        <v>78</v>
      </c>
      <c r="J275" s="71">
        <v>2881</v>
      </c>
      <c r="K275" s="71"/>
      <c r="L275" s="73"/>
      <c r="M275" s="73"/>
    </row>
    <row r="276" spans="1:13" s="54" customFormat="1" ht="15">
      <c r="A276" s="75">
        <v>214</v>
      </c>
      <c r="B276" s="75" t="s">
        <v>132</v>
      </c>
      <c r="C276" s="75"/>
      <c r="D276" s="75"/>
      <c r="E276" s="69" t="s">
        <v>552</v>
      </c>
      <c r="F276" s="69" t="s">
        <v>662</v>
      </c>
      <c r="G276" s="74" t="s">
        <v>73</v>
      </c>
      <c r="H276" s="70" t="s">
        <v>663</v>
      </c>
      <c r="I276" s="69">
        <v>10</v>
      </c>
      <c r="J276" s="71">
        <v>288</v>
      </c>
      <c r="K276" s="71"/>
      <c r="L276" s="73"/>
      <c r="M276" s="73"/>
    </row>
    <row r="277" spans="1:13" s="54" customFormat="1" ht="15">
      <c r="A277" s="75">
        <v>215</v>
      </c>
      <c r="B277" s="75" t="s">
        <v>132</v>
      </c>
      <c r="C277" s="75"/>
      <c r="D277" s="75"/>
      <c r="E277" s="69" t="s">
        <v>552</v>
      </c>
      <c r="F277" s="69" t="s">
        <v>664</v>
      </c>
      <c r="G277" s="74" t="s">
        <v>50</v>
      </c>
      <c r="H277" s="70" t="s">
        <v>665</v>
      </c>
      <c r="I277" s="69">
        <v>36</v>
      </c>
      <c r="J277" s="71">
        <v>517</v>
      </c>
      <c r="K277" s="71"/>
      <c r="L277" s="73"/>
      <c r="M277" s="73"/>
    </row>
    <row r="278" spans="1:13" s="54" customFormat="1" ht="15">
      <c r="A278" s="75" t="s">
        <v>132</v>
      </c>
      <c r="B278" s="75" t="s">
        <v>132</v>
      </c>
      <c r="C278" s="68"/>
      <c r="D278" s="68"/>
      <c r="E278" s="77"/>
      <c r="F278" s="77"/>
      <c r="G278" s="77"/>
      <c r="H278" s="78"/>
      <c r="I278" s="77">
        <f>SUM(I275:I277)</f>
        <v>124</v>
      </c>
      <c r="J278" s="79">
        <f>SUM(J275:J277)</f>
        <v>3686</v>
      </c>
      <c r="K278" s="79">
        <v>3686</v>
      </c>
      <c r="L278" s="80">
        <v>2.33</v>
      </c>
      <c r="M278" s="80">
        <f>K278*L278</f>
        <v>8588.380000000001</v>
      </c>
    </row>
    <row r="279" spans="1:13" s="54" customFormat="1" ht="30">
      <c r="A279" s="75">
        <v>216</v>
      </c>
      <c r="B279" s="75">
        <v>58</v>
      </c>
      <c r="C279" s="75" t="s">
        <v>666</v>
      </c>
      <c r="D279" s="75" t="s">
        <v>26</v>
      </c>
      <c r="E279" s="69" t="s">
        <v>552</v>
      </c>
      <c r="F279" s="69" t="s">
        <v>667</v>
      </c>
      <c r="G279" s="74" t="s">
        <v>58</v>
      </c>
      <c r="H279" s="70" t="s">
        <v>668</v>
      </c>
      <c r="I279" s="69">
        <v>179</v>
      </c>
      <c r="J279" s="71">
        <v>3746</v>
      </c>
      <c r="K279" s="71"/>
      <c r="L279" s="73"/>
      <c r="M279" s="73"/>
    </row>
    <row r="280" spans="1:13" s="54" customFormat="1" ht="15">
      <c r="A280" s="75">
        <v>217</v>
      </c>
      <c r="B280" s="75" t="s">
        <v>132</v>
      </c>
      <c r="C280" s="75"/>
      <c r="D280" s="75"/>
      <c r="E280" s="69" t="s">
        <v>552</v>
      </c>
      <c r="F280" s="69" t="s">
        <v>669</v>
      </c>
      <c r="G280" s="74" t="s">
        <v>119</v>
      </c>
      <c r="H280" s="70" t="s">
        <v>670</v>
      </c>
      <c r="I280" s="69">
        <v>14</v>
      </c>
      <c r="J280" s="71">
        <v>242</v>
      </c>
      <c r="K280" s="71"/>
      <c r="L280" s="73"/>
      <c r="M280" s="73"/>
    </row>
    <row r="281" spans="1:13" s="54" customFormat="1" ht="15">
      <c r="A281" s="75" t="s">
        <v>132</v>
      </c>
      <c r="B281" s="75" t="s">
        <v>132</v>
      </c>
      <c r="C281" s="68"/>
      <c r="D281" s="68"/>
      <c r="E281" s="77"/>
      <c r="F281" s="77"/>
      <c r="G281" s="77"/>
      <c r="H281" s="78"/>
      <c r="I281" s="77">
        <f>SUM(I279:I280)</f>
        <v>193</v>
      </c>
      <c r="J281" s="79">
        <f>SUM(J279:J280)</f>
        <v>3988</v>
      </c>
      <c r="K281" s="79">
        <v>3988</v>
      </c>
      <c r="L281" s="80">
        <v>2.33</v>
      </c>
      <c r="M281" s="80">
        <f>K281*L281</f>
        <v>9292.0400000000009</v>
      </c>
    </row>
    <row r="282" spans="1:13" s="54" customFormat="1" ht="15">
      <c r="A282" s="75">
        <v>218</v>
      </c>
      <c r="B282" s="75">
        <v>59</v>
      </c>
      <c r="C282" s="75" t="s">
        <v>671</v>
      </c>
      <c r="D282" s="75" t="s">
        <v>26</v>
      </c>
      <c r="E282" s="69" t="s">
        <v>552</v>
      </c>
      <c r="F282" s="69" t="s">
        <v>672</v>
      </c>
      <c r="G282" s="74" t="s">
        <v>324</v>
      </c>
      <c r="H282" s="70" t="s">
        <v>673</v>
      </c>
      <c r="I282" s="69">
        <v>18</v>
      </c>
      <c r="J282" s="71">
        <v>74</v>
      </c>
      <c r="K282" s="71"/>
      <c r="L282" s="73"/>
      <c r="M282" s="73"/>
    </row>
    <row r="283" spans="1:13" s="54" customFormat="1" ht="15">
      <c r="A283" s="75">
        <v>219</v>
      </c>
      <c r="B283" s="75" t="s">
        <v>132</v>
      </c>
      <c r="C283" s="75"/>
      <c r="D283" s="75"/>
      <c r="E283" s="69" t="s">
        <v>552</v>
      </c>
      <c r="F283" s="69" t="s">
        <v>674</v>
      </c>
      <c r="G283" s="74" t="s">
        <v>129</v>
      </c>
      <c r="H283" s="70" t="s">
        <v>675</v>
      </c>
      <c r="I283" s="69">
        <v>11</v>
      </c>
      <c r="J283" s="71">
        <v>143</v>
      </c>
      <c r="K283" s="71"/>
      <c r="L283" s="73"/>
      <c r="M283" s="73"/>
    </row>
    <row r="284" spans="1:13" s="54" customFormat="1" ht="15">
      <c r="A284" s="75">
        <v>220</v>
      </c>
      <c r="B284" s="75" t="s">
        <v>132</v>
      </c>
      <c r="C284" s="75"/>
      <c r="D284" s="75"/>
      <c r="E284" s="69" t="s">
        <v>552</v>
      </c>
      <c r="F284" s="69" t="s">
        <v>676</v>
      </c>
      <c r="G284" s="74" t="s">
        <v>92</v>
      </c>
      <c r="H284" s="70" t="s">
        <v>677</v>
      </c>
      <c r="I284" s="69">
        <v>44</v>
      </c>
      <c r="J284" s="71">
        <v>1184</v>
      </c>
      <c r="K284" s="71"/>
      <c r="L284" s="73"/>
      <c r="M284" s="73"/>
    </row>
    <row r="285" spans="1:13" s="54" customFormat="1" ht="15">
      <c r="A285" s="75" t="s">
        <v>132</v>
      </c>
      <c r="B285" s="75" t="s">
        <v>132</v>
      </c>
      <c r="C285" s="68"/>
      <c r="D285" s="68"/>
      <c r="E285" s="77"/>
      <c r="F285" s="77"/>
      <c r="G285" s="77"/>
      <c r="H285" s="78"/>
      <c r="I285" s="77">
        <f>SUM(I282:I284)</f>
        <v>73</v>
      </c>
      <c r="J285" s="79">
        <f>SUM(J282:J284)</f>
        <v>1401</v>
      </c>
      <c r="K285" s="79">
        <v>1500</v>
      </c>
      <c r="L285" s="80">
        <v>2.33</v>
      </c>
      <c r="M285" s="80">
        <f>K285*L285</f>
        <v>3495</v>
      </c>
    </row>
    <row r="286" spans="1:13" s="54" customFormat="1" ht="15">
      <c r="A286" s="75">
        <v>221</v>
      </c>
      <c r="B286" s="75">
        <v>60</v>
      </c>
      <c r="C286" s="75" t="s">
        <v>678</v>
      </c>
      <c r="D286" s="75" t="s">
        <v>26</v>
      </c>
      <c r="E286" s="69" t="s">
        <v>552</v>
      </c>
      <c r="F286" s="69" t="s">
        <v>679</v>
      </c>
      <c r="G286" s="74" t="s">
        <v>460</v>
      </c>
      <c r="H286" s="70" t="s">
        <v>680</v>
      </c>
      <c r="I286" s="69">
        <v>13</v>
      </c>
      <c r="J286" s="71">
        <v>68</v>
      </c>
      <c r="K286" s="71"/>
      <c r="L286" s="73"/>
      <c r="M286" s="73"/>
    </row>
    <row r="287" spans="1:13" s="54" customFormat="1" ht="45">
      <c r="A287" s="75">
        <v>222</v>
      </c>
      <c r="B287" s="75" t="s">
        <v>132</v>
      </c>
      <c r="C287" s="75"/>
      <c r="D287" s="75"/>
      <c r="E287" s="69" t="s">
        <v>552</v>
      </c>
      <c r="F287" s="69" t="s">
        <v>681</v>
      </c>
      <c r="G287" s="74" t="s">
        <v>682</v>
      </c>
      <c r="H287" s="70" t="s">
        <v>683</v>
      </c>
      <c r="I287" s="69">
        <v>111</v>
      </c>
      <c r="J287" s="71">
        <v>1146</v>
      </c>
      <c r="K287" s="71"/>
      <c r="L287" s="73"/>
      <c r="M287" s="73"/>
    </row>
    <row r="288" spans="1:13" s="54" customFormat="1" ht="15">
      <c r="A288" s="75">
        <v>223</v>
      </c>
      <c r="B288" s="75" t="s">
        <v>132</v>
      </c>
      <c r="C288" s="75"/>
      <c r="D288" s="75"/>
      <c r="E288" s="69" t="s">
        <v>552</v>
      </c>
      <c r="F288" s="69" t="s">
        <v>684</v>
      </c>
      <c r="G288" s="74" t="s">
        <v>84</v>
      </c>
      <c r="H288" s="70" t="s">
        <v>685</v>
      </c>
      <c r="I288" s="69">
        <v>40</v>
      </c>
      <c r="J288" s="71">
        <v>820</v>
      </c>
      <c r="K288" s="71"/>
      <c r="L288" s="73"/>
      <c r="M288" s="73"/>
    </row>
    <row r="289" spans="1:13" s="54" customFormat="1" ht="15">
      <c r="A289" s="75" t="s">
        <v>132</v>
      </c>
      <c r="B289" s="75" t="s">
        <v>132</v>
      </c>
      <c r="C289" s="68"/>
      <c r="D289" s="68"/>
      <c r="E289" s="77"/>
      <c r="F289" s="77"/>
      <c r="G289" s="77"/>
      <c r="H289" s="78"/>
      <c r="I289" s="77">
        <f>SUM(I286:I288)</f>
        <v>164</v>
      </c>
      <c r="J289" s="79">
        <f>SUM(J286:J288)</f>
        <v>2034</v>
      </c>
      <c r="K289" s="79">
        <v>2500</v>
      </c>
      <c r="L289" s="80">
        <v>2.33</v>
      </c>
      <c r="M289" s="80">
        <f>K289*L289</f>
        <v>5825</v>
      </c>
    </row>
    <row r="290" spans="1:13" s="54" customFormat="1" ht="15">
      <c r="A290" s="75">
        <v>224</v>
      </c>
      <c r="B290" s="75">
        <v>61</v>
      </c>
      <c r="C290" s="75" t="s">
        <v>686</v>
      </c>
      <c r="D290" s="75" t="s">
        <v>26</v>
      </c>
      <c r="E290" s="69" t="s">
        <v>552</v>
      </c>
      <c r="F290" s="69" t="s">
        <v>687</v>
      </c>
      <c r="G290" s="74" t="s">
        <v>688</v>
      </c>
      <c r="H290" s="70" t="s">
        <v>689</v>
      </c>
      <c r="I290" s="69">
        <v>158</v>
      </c>
      <c r="J290" s="71">
        <v>6066</v>
      </c>
      <c r="K290" s="71"/>
      <c r="L290" s="73"/>
      <c r="M290" s="73"/>
    </row>
    <row r="291" spans="1:13" s="54" customFormat="1" ht="15">
      <c r="A291" s="75" t="s">
        <v>132</v>
      </c>
      <c r="B291" s="75" t="s">
        <v>132</v>
      </c>
      <c r="C291" s="68"/>
      <c r="D291" s="68"/>
      <c r="E291" s="77"/>
      <c r="F291" s="77"/>
      <c r="G291" s="77"/>
      <c r="H291" s="78"/>
      <c r="I291" s="77">
        <v>158</v>
      </c>
      <c r="J291" s="79">
        <v>6066</v>
      </c>
      <c r="K291" s="79">
        <v>6066</v>
      </c>
      <c r="L291" s="80">
        <v>2.33</v>
      </c>
      <c r="M291" s="80">
        <f>K291*L291</f>
        <v>14133.78</v>
      </c>
    </row>
    <row r="292" spans="1:13" s="54" customFormat="1" ht="15">
      <c r="A292" s="75">
        <v>225</v>
      </c>
      <c r="B292" s="75">
        <v>62</v>
      </c>
      <c r="C292" s="75" t="s">
        <v>690</v>
      </c>
      <c r="D292" s="75" t="s">
        <v>26</v>
      </c>
      <c r="E292" s="69" t="s">
        <v>552</v>
      </c>
      <c r="F292" s="69" t="s">
        <v>691</v>
      </c>
      <c r="G292" s="74" t="s">
        <v>72</v>
      </c>
      <c r="H292" s="70" t="s">
        <v>692</v>
      </c>
      <c r="I292" s="69">
        <v>50</v>
      </c>
      <c r="J292" s="71">
        <v>1506</v>
      </c>
      <c r="K292" s="71"/>
      <c r="L292" s="73"/>
      <c r="M292" s="73"/>
    </row>
    <row r="293" spans="1:13" s="54" customFormat="1" ht="30">
      <c r="A293" s="75">
        <v>226</v>
      </c>
      <c r="B293" s="75" t="s">
        <v>132</v>
      </c>
      <c r="C293" s="75"/>
      <c r="D293" s="75"/>
      <c r="E293" s="69" t="s">
        <v>552</v>
      </c>
      <c r="F293" s="69" t="s">
        <v>693</v>
      </c>
      <c r="G293" s="74" t="s">
        <v>545</v>
      </c>
      <c r="H293" s="70" t="s">
        <v>694</v>
      </c>
      <c r="I293" s="69">
        <v>64</v>
      </c>
      <c r="J293" s="71">
        <v>701</v>
      </c>
      <c r="K293" s="71"/>
      <c r="L293" s="73"/>
      <c r="M293" s="73"/>
    </row>
    <row r="294" spans="1:13" s="54" customFormat="1" ht="15">
      <c r="A294" s="75" t="s">
        <v>132</v>
      </c>
      <c r="B294" s="75" t="s">
        <v>132</v>
      </c>
      <c r="C294" s="68"/>
      <c r="D294" s="68"/>
      <c r="E294" s="77"/>
      <c r="F294" s="77"/>
      <c r="G294" s="77"/>
      <c r="H294" s="78"/>
      <c r="I294" s="77">
        <f>SUM(I292:I293)</f>
        <v>114</v>
      </c>
      <c r="J294" s="79">
        <f>SUM(J292:J293)</f>
        <v>2207</v>
      </c>
      <c r="K294" s="79">
        <v>2500</v>
      </c>
      <c r="L294" s="80">
        <v>2.33</v>
      </c>
      <c r="M294" s="80">
        <f>K294*L294</f>
        <v>5825</v>
      </c>
    </row>
    <row r="295" spans="1:13" s="54" customFormat="1" ht="15">
      <c r="A295" s="75">
        <v>227</v>
      </c>
      <c r="B295" s="75">
        <v>63</v>
      </c>
      <c r="C295" s="75" t="s">
        <v>695</v>
      </c>
      <c r="D295" s="76" t="s">
        <v>32</v>
      </c>
      <c r="E295" s="69" t="s">
        <v>552</v>
      </c>
      <c r="F295" s="69" t="s">
        <v>696</v>
      </c>
      <c r="G295" s="74" t="s">
        <v>697</v>
      </c>
      <c r="H295" s="70" t="s">
        <v>698</v>
      </c>
      <c r="I295" s="69">
        <v>1</v>
      </c>
      <c r="J295" s="71">
        <v>1</v>
      </c>
      <c r="K295" s="71"/>
      <c r="L295" s="73"/>
      <c r="M295" s="73"/>
    </row>
    <row r="296" spans="1:13" s="54" customFormat="1" ht="15">
      <c r="A296" s="75">
        <v>228</v>
      </c>
      <c r="B296" s="75" t="s">
        <v>132</v>
      </c>
      <c r="C296" s="75"/>
      <c r="D296" s="75"/>
      <c r="E296" s="69" t="s">
        <v>552</v>
      </c>
      <c r="F296" s="69" t="s">
        <v>699</v>
      </c>
      <c r="G296" s="74" t="s">
        <v>86</v>
      </c>
      <c r="H296" s="70" t="s">
        <v>700</v>
      </c>
      <c r="I296" s="69">
        <v>7</v>
      </c>
      <c r="J296" s="71">
        <v>78</v>
      </c>
      <c r="K296" s="71"/>
      <c r="L296" s="73"/>
      <c r="M296" s="73"/>
    </row>
    <row r="297" spans="1:13" s="54" customFormat="1" ht="15">
      <c r="A297" s="75">
        <v>229</v>
      </c>
      <c r="B297" s="75" t="s">
        <v>132</v>
      </c>
      <c r="C297" s="75"/>
      <c r="D297" s="75"/>
      <c r="E297" s="69" t="s">
        <v>552</v>
      </c>
      <c r="F297" s="69" t="s">
        <v>701</v>
      </c>
      <c r="G297" s="74" t="s">
        <v>697</v>
      </c>
      <c r="H297" s="70" t="s">
        <v>702</v>
      </c>
      <c r="I297" s="69">
        <v>44</v>
      </c>
      <c r="J297" s="71">
        <v>661</v>
      </c>
      <c r="K297" s="71"/>
      <c r="L297" s="73"/>
      <c r="M297" s="73"/>
    </row>
    <row r="298" spans="1:13" s="54" customFormat="1" ht="15">
      <c r="A298" s="75">
        <v>230</v>
      </c>
      <c r="B298" s="75" t="s">
        <v>132</v>
      </c>
      <c r="C298" s="75"/>
      <c r="D298" s="75"/>
      <c r="E298" s="69" t="s">
        <v>552</v>
      </c>
      <c r="F298" s="69" t="s">
        <v>703</v>
      </c>
      <c r="G298" s="74" t="s">
        <v>62</v>
      </c>
      <c r="H298" s="70" t="s">
        <v>704</v>
      </c>
      <c r="I298" s="69">
        <v>2</v>
      </c>
      <c r="J298" s="71">
        <v>438</v>
      </c>
      <c r="K298" s="71"/>
      <c r="L298" s="73"/>
      <c r="M298" s="73"/>
    </row>
    <row r="299" spans="1:13" s="54" customFormat="1" ht="15">
      <c r="A299" s="75">
        <v>231</v>
      </c>
      <c r="B299" s="75" t="s">
        <v>132</v>
      </c>
      <c r="C299" s="75"/>
      <c r="D299" s="75"/>
      <c r="E299" s="69" t="s">
        <v>552</v>
      </c>
      <c r="F299" s="69" t="s">
        <v>705</v>
      </c>
      <c r="G299" s="74" t="s">
        <v>81</v>
      </c>
      <c r="H299" s="70" t="s">
        <v>706</v>
      </c>
      <c r="I299" s="69">
        <v>30</v>
      </c>
      <c r="J299" s="71">
        <v>802</v>
      </c>
      <c r="K299" s="71"/>
      <c r="L299" s="73"/>
      <c r="M299" s="73"/>
    </row>
    <row r="300" spans="1:13" s="54" customFormat="1" ht="15">
      <c r="A300" s="75">
        <v>232</v>
      </c>
      <c r="B300" s="75" t="s">
        <v>132</v>
      </c>
      <c r="C300" s="75"/>
      <c r="D300" s="75"/>
      <c r="E300" s="69" t="s">
        <v>552</v>
      </c>
      <c r="F300" s="69" t="s">
        <v>707</v>
      </c>
      <c r="G300" s="74" t="s">
        <v>81</v>
      </c>
      <c r="H300" s="70" t="s">
        <v>708</v>
      </c>
      <c r="I300" s="69">
        <v>70</v>
      </c>
      <c r="J300" s="71">
        <v>1782</v>
      </c>
      <c r="K300" s="71"/>
      <c r="L300" s="73"/>
      <c r="M300" s="73"/>
    </row>
    <row r="301" spans="1:13" s="54" customFormat="1" ht="15">
      <c r="A301" s="75">
        <v>233</v>
      </c>
      <c r="B301" s="75" t="s">
        <v>132</v>
      </c>
      <c r="C301" s="75"/>
      <c r="D301" s="75"/>
      <c r="E301" s="69" t="s">
        <v>552</v>
      </c>
      <c r="F301" s="69" t="s">
        <v>709</v>
      </c>
      <c r="G301" s="74" t="s">
        <v>59</v>
      </c>
      <c r="H301" s="70" t="s">
        <v>710</v>
      </c>
      <c r="I301" s="69">
        <v>18</v>
      </c>
      <c r="J301" s="71">
        <v>563</v>
      </c>
      <c r="K301" s="71"/>
      <c r="L301" s="73"/>
      <c r="M301" s="73"/>
    </row>
    <row r="302" spans="1:13" s="54" customFormat="1" ht="15">
      <c r="A302" s="75" t="s">
        <v>132</v>
      </c>
      <c r="B302" s="75" t="s">
        <v>132</v>
      </c>
      <c r="C302" s="68"/>
      <c r="D302" s="68"/>
      <c r="E302" s="77"/>
      <c r="F302" s="77"/>
      <c r="G302" s="77"/>
      <c r="H302" s="78"/>
      <c r="I302" s="77">
        <f>SUM(I295:I301)</f>
        <v>172</v>
      </c>
      <c r="J302" s="79">
        <f>SUM(J295:J301)</f>
        <v>4325</v>
      </c>
      <c r="K302" s="79">
        <v>4325</v>
      </c>
      <c r="L302" s="80">
        <v>2.33</v>
      </c>
      <c r="M302" s="80">
        <f>K302*L302</f>
        <v>10077.25</v>
      </c>
    </row>
    <row r="303" spans="1:13" s="54" customFormat="1" ht="15">
      <c r="A303" s="75">
        <v>234</v>
      </c>
      <c r="B303" s="75">
        <v>64</v>
      </c>
      <c r="C303" s="75" t="s">
        <v>711</v>
      </c>
      <c r="D303" s="75" t="s">
        <v>26</v>
      </c>
      <c r="E303" s="69" t="s">
        <v>552</v>
      </c>
      <c r="F303" s="69" t="s">
        <v>712</v>
      </c>
      <c r="G303" s="74" t="s">
        <v>713</v>
      </c>
      <c r="H303" s="70" t="s">
        <v>714</v>
      </c>
      <c r="I303" s="69">
        <v>2</v>
      </c>
      <c r="J303" s="71">
        <v>2</v>
      </c>
      <c r="K303" s="71"/>
      <c r="L303" s="73"/>
      <c r="M303" s="73"/>
    </row>
    <row r="304" spans="1:13" s="54" customFormat="1" ht="15">
      <c r="A304" s="75">
        <v>235</v>
      </c>
      <c r="B304" s="75" t="s">
        <v>132</v>
      </c>
      <c r="C304" s="75"/>
      <c r="D304" s="75"/>
      <c r="E304" s="69" t="s">
        <v>552</v>
      </c>
      <c r="F304" s="69" t="s">
        <v>715</v>
      </c>
      <c r="G304" s="74" t="s">
        <v>716</v>
      </c>
      <c r="H304" s="70" t="s">
        <v>717</v>
      </c>
      <c r="I304" s="69">
        <v>7</v>
      </c>
      <c r="J304" s="71">
        <v>26</v>
      </c>
      <c r="K304" s="71"/>
      <c r="L304" s="73"/>
      <c r="M304" s="73"/>
    </row>
    <row r="305" spans="1:13" s="54" customFormat="1" ht="15">
      <c r="A305" s="75">
        <v>236</v>
      </c>
      <c r="B305" s="75" t="s">
        <v>132</v>
      </c>
      <c r="C305" s="75"/>
      <c r="D305" s="75"/>
      <c r="E305" s="69" t="s">
        <v>552</v>
      </c>
      <c r="F305" s="69" t="s">
        <v>718</v>
      </c>
      <c r="G305" s="74" t="s">
        <v>58</v>
      </c>
      <c r="H305" s="70" t="s">
        <v>719</v>
      </c>
      <c r="I305" s="69">
        <v>18</v>
      </c>
      <c r="J305" s="71">
        <v>493</v>
      </c>
      <c r="K305" s="71"/>
      <c r="L305" s="73"/>
      <c r="M305" s="73"/>
    </row>
    <row r="306" spans="1:13" s="54" customFormat="1" ht="30">
      <c r="A306" s="75">
        <v>237</v>
      </c>
      <c r="B306" s="75" t="s">
        <v>132</v>
      </c>
      <c r="C306" s="75"/>
      <c r="D306" s="75"/>
      <c r="E306" s="69" t="s">
        <v>552</v>
      </c>
      <c r="F306" s="69" t="s">
        <v>720</v>
      </c>
      <c r="G306" s="74" t="s">
        <v>101</v>
      </c>
      <c r="H306" s="70" t="s">
        <v>721</v>
      </c>
      <c r="I306" s="69">
        <v>78</v>
      </c>
      <c r="J306" s="71">
        <v>1680</v>
      </c>
      <c r="K306" s="71"/>
      <c r="L306" s="73"/>
      <c r="M306" s="73"/>
    </row>
    <row r="307" spans="1:13" s="54" customFormat="1" ht="15">
      <c r="A307" s="75">
        <v>238</v>
      </c>
      <c r="B307" s="75" t="s">
        <v>132</v>
      </c>
      <c r="C307" s="75"/>
      <c r="D307" s="75"/>
      <c r="E307" s="69" t="s">
        <v>552</v>
      </c>
      <c r="F307" s="69" t="s">
        <v>722</v>
      </c>
      <c r="G307" s="74" t="s">
        <v>120</v>
      </c>
      <c r="H307" s="70" t="s">
        <v>723</v>
      </c>
      <c r="I307" s="69">
        <v>5</v>
      </c>
      <c r="J307" s="71">
        <v>58</v>
      </c>
      <c r="K307" s="71"/>
      <c r="L307" s="73"/>
      <c r="M307" s="73"/>
    </row>
    <row r="308" spans="1:13" s="54" customFormat="1" ht="15">
      <c r="A308" s="75" t="s">
        <v>132</v>
      </c>
      <c r="B308" s="75" t="s">
        <v>132</v>
      </c>
      <c r="C308" s="68"/>
      <c r="D308" s="68"/>
      <c r="E308" s="77"/>
      <c r="F308" s="77"/>
      <c r="G308" s="77"/>
      <c r="H308" s="78"/>
      <c r="I308" s="77">
        <f>SUM(I303:I307)</f>
        <v>110</v>
      </c>
      <c r="J308" s="79">
        <f>SUM(J303:J307)</f>
        <v>2259</v>
      </c>
      <c r="K308" s="79">
        <v>2500</v>
      </c>
      <c r="L308" s="80">
        <v>2.33</v>
      </c>
      <c r="M308" s="80">
        <f>K308*L308</f>
        <v>5825</v>
      </c>
    </row>
    <row r="309" spans="1:13" s="54" customFormat="1" ht="15">
      <c r="A309" s="75">
        <v>239</v>
      </c>
      <c r="B309" s="75">
        <v>65</v>
      </c>
      <c r="C309" s="75" t="s">
        <v>724</v>
      </c>
      <c r="D309" s="75" t="s">
        <v>26</v>
      </c>
      <c r="E309" s="69" t="s">
        <v>552</v>
      </c>
      <c r="F309" s="69" t="s">
        <v>725</v>
      </c>
      <c r="G309" s="74" t="s">
        <v>726</v>
      </c>
      <c r="H309" s="70" t="s">
        <v>727</v>
      </c>
      <c r="I309" s="69">
        <v>10</v>
      </c>
      <c r="J309" s="71">
        <v>93</v>
      </c>
      <c r="K309" s="71"/>
      <c r="L309" s="73"/>
      <c r="M309" s="73"/>
    </row>
    <row r="310" spans="1:13" s="54" customFormat="1" ht="15">
      <c r="A310" s="75">
        <v>240</v>
      </c>
      <c r="B310" s="75" t="s">
        <v>132</v>
      </c>
      <c r="C310" s="75"/>
      <c r="D310" s="75"/>
      <c r="E310" s="69" t="s">
        <v>552</v>
      </c>
      <c r="F310" s="69" t="s">
        <v>728</v>
      </c>
      <c r="G310" s="74" t="s">
        <v>55</v>
      </c>
      <c r="H310" s="70" t="s">
        <v>729</v>
      </c>
      <c r="I310" s="69">
        <v>12</v>
      </c>
      <c r="J310" s="71">
        <v>198</v>
      </c>
      <c r="K310" s="71"/>
      <c r="L310" s="73"/>
      <c r="M310" s="73"/>
    </row>
    <row r="311" spans="1:13" s="54" customFormat="1" ht="30">
      <c r="A311" s="75">
        <v>241</v>
      </c>
      <c r="B311" s="75" t="s">
        <v>132</v>
      </c>
      <c r="C311" s="75"/>
      <c r="D311" s="75"/>
      <c r="E311" s="69" t="s">
        <v>552</v>
      </c>
      <c r="F311" s="69" t="s">
        <v>730</v>
      </c>
      <c r="G311" s="72" t="s">
        <v>731</v>
      </c>
      <c r="H311" s="70" t="s">
        <v>732</v>
      </c>
      <c r="I311" s="69">
        <v>9</v>
      </c>
      <c r="J311" s="71">
        <v>171</v>
      </c>
      <c r="K311" s="71"/>
      <c r="L311" s="73"/>
      <c r="M311" s="73"/>
    </row>
    <row r="312" spans="1:13" s="54" customFormat="1" ht="30">
      <c r="A312" s="75">
        <v>242</v>
      </c>
      <c r="B312" s="75" t="s">
        <v>132</v>
      </c>
      <c r="C312" s="75"/>
      <c r="D312" s="75"/>
      <c r="E312" s="69" t="s">
        <v>552</v>
      </c>
      <c r="F312" s="69" t="s">
        <v>733</v>
      </c>
      <c r="G312" s="74" t="s">
        <v>122</v>
      </c>
      <c r="H312" s="70" t="s">
        <v>734</v>
      </c>
      <c r="I312" s="69">
        <v>32</v>
      </c>
      <c r="J312" s="71">
        <v>403</v>
      </c>
      <c r="K312" s="71"/>
      <c r="L312" s="73"/>
      <c r="M312" s="73"/>
    </row>
    <row r="313" spans="1:13" s="54" customFormat="1" ht="30">
      <c r="A313" s="75">
        <v>243</v>
      </c>
      <c r="B313" s="75" t="s">
        <v>132</v>
      </c>
      <c r="C313" s="75"/>
      <c r="D313" s="75"/>
      <c r="E313" s="69" t="s">
        <v>552</v>
      </c>
      <c r="F313" s="69" t="s">
        <v>735</v>
      </c>
      <c r="G313" s="74" t="s">
        <v>46</v>
      </c>
      <c r="H313" s="70" t="s">
        <v>736</v>
      </c>
      <c r="I313" s="69">
        <v>36</v>
      </c>
      <c r="J313" s="71">
        <v>494</v>
      </c>
      <c r="K313" s="71"/>
      <c r="L313" s="73"/>
      <c r="M313" s="73"/>
    </row>
    <row r="314" spans="1:13" s="54" customFormat="1" ht="15">
      <c r="A314" s="75" t="s">
        <v>132</v>
      </c>
      <c r="B314" s="75" t="s">
        <v>132</v>
      </c>
      <c r="C314" s="68"/>
      <c r="D314" s="68"/>
      <c r="E314" s="77"/>
      <c r="F314" s="77"/>
      <c r="G314" s="77"/>
      <c r="H314" s="78"/>
      <c r="I314" s="77">
        <f>SUM(I309:I313)</f>
        <v>99</v>
      </c>
      <c r="J314" s="79">
        <f>SUM(J309:J313)</f>
        <v>1359</v>
      </c>
      <c r="K314" s="79">
        <v>1500</v>
      </c>
      <c r="L314" s="80">
        <v>2.33</v>
      </c>
      <c r="M314" s="80">
        <f>K314*L314</f>
        <v>3495</v>
      </c>
    </row>
    <row r="315" spans="1:13" s="54" customFormat="1" ht="15">
      <c r="A315" s="75">
        <v>244</v>
      </c>
      <c r="B315" s="75">
        <v>66</v>
      </c>
      <c r="C315" s="75" t="s">
        <v>737</v>
      </c>
      <c r="D315" s="75" t="s">
        <v>26</v>
      </c>
      <c r="E315" s="69" t="s">
        <v>552</v>
      </c>
      <c r="F315" s="69" t="s">
        <v>738</v>
      </c>
      <c r="G315" s="74" t="s">
        <v>71</v>
      </c>
      <c r="H315" s="70" t="s">
        <v>739</v>
      </c>
      <c r="I315" s="69">
        <v>28</v>
      </c>
      <c r="J315" s="71">
        <v>322</v>
      </c>
      <c r="K315" s="71"/>
      <c r="L315" s="73"/>
      <c r="M315" s="73"/>
    </row>
    <row r="316" spans="1:13" s="54" customFormat="1" ht="15">
      <c r="A316" s="75">
        <v>245</v>
      </c>
      <c r="B316" s="75" t="s">
        <v>132</v>
      </c>
      <c r="C316" s="75"/>
      <c r="D316" s="75"/>
      <c r="E316" s="69" t="s">
        <v>552</v>
      </c>
      <c r="F316" s="69" t="s">
        <v>740</v>
      </c>
      <c r="G316" s="74" t="s">
        <v>43</v>
      </c>
      <c r="H316" s="70" t="s">
        <v>741</v>
      </c>
      <c r="I316" s="69">
        <v>28</v>
      </c>
      <c r="J316" s="71">
        <v>417</v>
      </c>
      <c r="K316" s="71"/>
      <c r="L316" s="73"/>
      <c r="M316" s="73"/>
    </row>
    <row r="317" spans="1:13" s="54" customFormat="1" ht="30">
      <c r="A317" s="75">
        <v>246</v>
      </c>
      <c r="B317" s="75" t="s">
        <v>132</v>
      </c>
      <c r="C317" s="75"/>
      <c r="D317" s="75"/>
      <c r="E317" s="69" t="s">
        <v>552</v>
      </c>
      <c r="F317" s="69" t="s">
        <v>742</v>
      </c>
      <c r="G317" s="74" t="s">
        <v>39</v>
      </c>
      <c r="H317" s="70" t="s">
        <v>743</v>
      </c>
      <c r="I317" s="69">
        <v>69</v>
      </c>
      <c r="J317" s="71">
        <v>1356</v>
      </c>
      <c r="K317" s="71"/>
      <c r="L317" s="73"/>
      <c r="M317" s="73"/>
    </row>
    <row r="318" spans="1:13" s="54" customFormat="1" ht="15">
      <c r="A318" s="75">
        <v>247</v>
      </c>
      <c r="B318" s="75" t="s">
        <v>132</v>
      </c>
      <c r="C318" s="75"/>
      <c r="D318" s="75"/>
      <c r="E318" s="69" t="s">
        <v>552</v>
      </c>
      <c r="F318" s="69" t="s">
        <v>744</v>
      </c>
      <c r="G318" s="74" t="s">
        <v>126</v>
      </c>
      <c r="H318" s="70" t="s">
        <v>745</v>
      </c>
      <c r="I318" s="69">
        <v>1</v>
      </c>
      <c r="J318" s="71">
        <v>4</v>
      </c>
      <c r="K318" s="71"/>
      <c r="L318" s="73"/>
      <c r="M318" s="73"/>
    </row>
    <row r="319" spans="1:13" s="54" customFormat="1" ht="15">
      <c r="A319" s="75" t="s">
        <v>132</v>
      </c>
      <c r="B319" s="75" t="s">
        <v>132</v>
      </c>
      <c r="C319" s="68"/>
      <c r="D319" s="68"/>
      <c r="E319" s="77"/>
      <c r="F319" s="77"/>
      <c r="G319" s="77"/>
      <c r="H319" s="78"/>
      <c r="I319" s="77">
        <f>SUM(I315:I318)</f>
        <v>126</v>
      </c>
      <c r="J319" s="79">
        <f>SUM(J315:J318)</f>
        <v>2099</v>
      </c>
      <c r="K319" s="79">
        <v>2500</v>
      </c>
      <c r="L319" s="80">
        <v>2.33</v>
      </c>
      <c r="M319" s="80">
        <f>K319*L319</f>
        <v>5825</v>
      </c>
    </row>
    <row r="320" spans="1:13" s="54" customFormat="1" ht="15">
      <c r="A320" s="75">
        <v>248</v>
      </c>
      <c r="B320" s="75">
        <v>67</v>
      </c>
      <c r="C320" s="75" t="s">
        <v>746</v>
      </c>
      <c r="D320" s="75" t="s">
        <v>26</v>
      </c>
      <c r="E320" s="69" t="s">
        <v>552</v>
      </c>
      <c r="F320" s="69" t="s">
        <v>747</v>
      </c>
      <c r="G320" s="74" t="s">
        <v>87</v>
      </c>
      <c r="H320" s="70" t="s">
        <v>748</v>
      </c>
      <c r="I320" s="69">
        <v>14</v>
      </c>
      <c r="J320" s="71">
        <v>283</v>
      </c>
      <c r="K320" s="71"/>
      <c r="L320" s="73"/>
      <c r="M320" s="73"/>
    </row>
    <row r="321" spans="1:13" s="54" customFormat="1" ht="15">
      <c r="A321" s="75">
        <v>249</v>
      </c>
      <c r="B321" s="75" t="s">
        <v>132</v>
      </c>
      <c r="C321" s="75"/>
      <c r="D321" s="75"/>
      <c r="E321" s="69" t="s">
        <v>552</v>
      </c>
      <c r="F321" s="69" t="s">
        <v>749</v>
      </c>
      <c r="G321" s="74" t="s">
        <v>750</v>
      </c>
      <c r="H321" s="70" t="s">
        <v>751</v>
      </c>
      <c r="I321" s="69">
        <v>11</v>
      </c>
      <c r="J321" s="71">
        <v>118</v>
      </c>
      <c r="K321" s="71"/>
      <c r="L321" s="73"/>
      <c r="M321" s="73"/>
    </row>
    <row r="322" spans="1:13" s="54" customFormat="1" ht="15">
      <c r="A322" s="75">
        <v>250</v>
      </c>
      <c r="B322" s="75" t="s">
        <v>132</v>
      </c>
      <c r="C322" s="75"/>
      <c r="D322" s="75"/>
      <c r="E322" s="69" t="s">
        <v>552</v>
      </c>
      <c r="F322" s="69" t="s">
        <v>752</v>
      </c>
      <c r="G322" s="74" t="s">
        <v>753</v>
      </c>
      <c r="H322" s="70" t="s">
        <v>754</v>
      </c>
      <c r="I322" s="69">
        <v>42</v>
      </c>
      <c r="J322" s="71">
        <v>740</v>
      </c>
      <c r="K322" s="71"/>
      <c r="L322" s="73"/>
      <c r="M322" s="73"/>
    </row>
    <row r="323" spans="1:13" s="54" customFormat="1" ht="15">
      <c r="A323" s="75" t="s">
        <v>132</v>
      </c>
      <c r="B323" s="75" t="s">
        <v>132</v>
      </c>
      <c r="C323" s="68"/>
      <c r="D323" s="68"/>
      <c r="E323" s="77"/>
      <c r="F323" s="77"/>
      <c r="G323" s="77"/>
      <c r="H323" s="78"/>
      <c r="I323" s="77">
        <f>SUM(I320:I322)</f>
        <v>67</v>
      </c>
      <c r="J323" s="79">
        <f>SUM(J320:J322)</f>
        <v>1141</v>
      </c>
      <c r="K323" s="79">
        <v>1500</v>
      </c>
      <c r="L323" s="80">
        <v>2.33</v>
      </c>
      <c r="M323" s="80">
        <f>K323*L323</f>
        <v>3495</v>
      </c>
    </row>
    <row r="324" spans="1:13" s="54" customFormat="1" ht="15">
      <c r="A324" s="75">
        <v>251</v>
      </c>
      <c r="B324" s="75">
        <v>68</v>
      </c>
      <c r="C324" s="75" t="s">
        <v>755</v>
      </c>
      <c r="D324" s="75" t="s">
        <v>26</v>
      </c>
      <c r="E324" s="69" t="s">
        <v>756</v>
      </c>
      <c r="F324" s="69" t="s">
        <v>757</v>
      </c>
      <c r="G324" s="74" t="s">
        <v>91</v>
      </c>
      <c r="H324" s="70" t="s">
        <v>758</v>
      </c>
      <c r="I324" s="69">
        <v>60</v>
      </c>
      <c r="J324" s="71">
        <v>2460</v>
      </c>
      <c r="K324" s="71"/>
      <c r="L324" s="73"/>
      <c r="M324" s="73"/>
    </row>
    <row r="325" spans="1:13" s="54" customFormat="1" ht="15">
      <c r="A325" s="75">
        <v>252</v>
      </c>
      <c r="B325" s="75" t="s">
        <v>132</v>
      </c>
      <c r="C325" s="75"/>
      <c r="D325" s="75"/>
      <c r="E325" s="69" t="s">
        <v>756</v>
      </c>
      <c r="F325" s="69" t="s">
        <v>759</v>
      </c>
      <c r="G325" s="74" t="s">
        <v>121</v>
      </c>
      <c r="H325" s="70" t="s">
        <v>760</v>
      </c>
      <c r="I325" s="69">
        <v>2</v>
      </c>
      <c r="J325" s="71">
        <v>14</v>
      </c>
      <c r="K325" s="71"/>
      <c r="L325" s="73"/>
      <c r="M325" s="73"/>
    </row>
    <row r="326" spans="1:13" s="54" customFormat="1" ht="30">
      <c r="A326" s="75">
        <v>253</v>
      </c>
      <c r="B326" s="75" t="s">
        <v>132</v>
      </c>
      <c r="C326" s="75"/>
      <c r="D326" s="75"/>
      <c r="E326" s="69" t="s">
        <v>756</v>
      </c>
      <c r="F326" s="69" t="s">
        <v>761</v>
      </c>
      <c r="G326" s="74" t="s">
        <v>762</v>
      </c>
      <c r="H326" s="70" t="s">
        <v>763</v>
      </c>
      <c r="I326" s="69">
        <v>33</v>
      </c>
      <c r="J326" s="71">
        <v>614</v>
      </c>
      <c r="K326" s="71"/>
      <c r="L326" s="73"/>
      <c r="M326" s="73"/>
    </row>
    <row r="327" spans="1:13" s="54" customFormat="1" ht="15">
      <c r="A327" s="75" t="s">
        <v>132</v>
      </c>
      <c r="B327" s="75" t="s">
        <v>132</v>
      </c>
      <c r="C327" s="68"/>
      <c r="D327" s="68"/>
      <c r="E327" s="77"/>
      <c r="F327" s="77"/>
      <c r="G327" s="77"/>
      <c r="H327" s="78"/>
      <c r="I327" s="77">
        <f>SUM(I324:I326)</f>
        <v>95</v>
      </c>
      <c r="J327" s="79">
        <f>SUM(J324:J326)</f>
        <v>3088</v>
      </c>
      <c r="K327" s="79">
        <v>3088</v>
      </c>
      <c r="L327" s="80">
        <v>2.33</v>
      </c>
      <c r="M327" s="80">
        <f>K327*L327</f>
        <v>7195.04</v>
      </c>
    </row>
    <row r="328" spans="1:13" s="54" customFormat="1" ht="15">
      <c r="A328" s="75">
        <v>254</v>
      </c>
      <c r="B328" s="75">
        <v>69</v>
      </c>
      <c r="C328" s="75" t="s">
        <v>764</v>
      </c>
      <c r="D328" s="75" t="s">
        <v>26</v>
      </c>
      <c r="E328" s="69" t="s">
        <v>756</v>
      </c>
      <c r="F328" s="69" t="s">
        <v>765</v>
      </c>
      <c r="G328" s="74" t="s">
        <v>726</v>
      </c>
      <c r="H328" s="70" t="s">
        <v>766</v>
      </c>
      <c r="I328" s="69">
        <v>13</v>
      </c>
      <c r="J328" s="71">
        <v>192</v>
      </c>
      <c r="K328" s="71"/>
      <c r="L328" s="73"/>
      <c r="M328" s="73"/>
    </row>
    <row r="329" spans="1:13" s="54" customFormat="1" ht="15">
      <c r="A329" s="75">
        <v>255</v>
      </c>
      <c r="B329" s="75" t="s">
        <v>132</v>
      </c>
      <c r="C329" s="75"/>
      <c r="D329" s="75"/>
      <c r="E329" s="69" t="s">
        <v>756</v>
      </c>
      <c r="F329" s="69" t="s">
        <v>767</v>
      </c>
      <c r="G329" s="74" t="s">
        <v>105</v>
      </c>
      <c r="H329" s="70" t="s">
        <v>768</v>
      </c>
      <c r="I329" s="69">
        <v>60</v>
      </c>
      <c r="J329" s="71">
        <v>2460</v>
      </c>
      <c r="K329" s="71"/>
      <c r="L329" s="73"/>
      <c r="M329" s="73"/>
    </row>
    <row r="330" spans="1:13" s="54" customFormat="1" ht="15">
      <c r="A330" s="75" t="s">
        <v>132</v>
      </c>
      <c r="B330" s="75" t="s">
        <v>132</v>
      </c>
      <c r="C330" s="68"/>
      <c r="D330" s="68"/>
      <c r="E330" s="77"/>
      <c r="F330" s="77"/>
      <c r="G330" s="77"/>
      <c r="H330" s="78"/>
      <c r="I330" s="77">
        <f>SUM(I328:I329)</f>
        <v>73</v>
      </c>
      <c r="J330" s="79">
        <f>SUM(J328:J329)</f>
        <v>2652</v>
      </c>
      <c r="K330" s="79">
        <v>2652</v>
      </c>
      <c r="L330" s="80">
        <v>2.33</v>
      </c>
      <c r="M330" s="80">
        <f>K330*L330</f>
        <v>6179.16</v>
      </c>
    </row>
    <row r="331" spans="1:13" s="54" customFormat="1" ht="15">
      <c r="A331" s="75">
        <v>256</v>
      </c>
      <c r="B331" s="75">
        <v>70</v>
      </c>
      <c r="C331" s="75" t="s">
        <v>769</v>
      </c>
      <c r="D331" s="75" t="s">
        <v>26</v>
      </c>
      <c r="E331" s="69" t="s">
        <v>756</v>
      </c>
      <c r="F331" s="69" t="s">
        <v>770</v>
      </c>
      <c r="G331" s="74" t="s">
        <v>771</v>
      </c>
      <c r="H331" s="70" t="s">
        <v>772</v>
      </c>
      <c r="I331" s="69">
        <v>60</v>
      </c>
      <c r="J331" s="71">
        <v>2460</v>
      </c>
      <c r="K331" s="71"/>
      <c r="L331" s="73"/>
      <c r="M331" s="73"/>
    </row>
    <row r="332" spans="1:13" s="54" customFormat="1" ht="15">
      <c r="A332" s="75" t="s">
        <v>132</v>
      </c>
      <c r="B332" s="75" t="s">
        <v>132</v>
      </c>
      <c r="C332" s="68"/>
      <c r="D332" s="68"/>
      <c r="E332" s="77"/>
      <c r="F332" s="77"/>
      <c r="G332" s="77"/>
      <c r="H332" s="78"/>
      <c r="I332" s="77">
        <v>60</v>
      </c>
      <c r="J332" s="79">
        <v>2460</v>
      </c>
      <c r="K332" s="79">
        <v>2460</v>
      </c>
      <c r="L332" s="80">
        <v>2.33</v>
      </c>
      <c r="M332" s="80">
        <f>K332*L332</f>
        <v>5731.8</v>
      </c>
    </row>
    <row r="333" spans="1:13" s="54" customFormat="1" ht="15">
      <c r="A333" s="75">
        <v>257</v>
      </c>
      <c r="B333" s="75">
        <v>71</v>
      </c>
      <c r="C333" s="75" t="s">
        <v>773</v>
      </c>
      <c r="D333" s="75" t="s">
        <v>26</v>
      </c>
      <c r="E333" s="69" t="s">
        <v>756</v>
      </c>
      <c r="F333" s="69" t="s">
        <v>774</v>
      </c>
      <c r="G333" s="74" t="s">
        <v>261</v>
      </c>
      <c r="H333" s="70" t="s">
        <v>775</v>
      </c>
      <c r="I333" s="69">
        <v>150</v>
      </c>
      <c r="J333" s="71">
        <v>6150</v>
      </c>
      <c r="K333" s="71"/>
      <c r="L333" s="73"/>
      <c r="M333" s="73"/>
    </row>
    <row r="334" spans="1:13" s="54" customFormat="1" ht="15">
      <c r="A334" s="75" t="s">
        <v>132</v>
      </c>
      <c r="B334" s="75" t="s">
        <v>132</v>
      </c>
      <c r="C334" s="68"/>
      <c r="D334" s="68"/>
      <c r="E334" s="77"/>
      <c r="F334" s="77"/>
      <c r="G334" s="77"/>
      <c r="H334" s="78"/>
      <c r="I334" s="77">
        <v>150</v>
      </c>
      <c r="J334" s="79">
        <v>6150</v>
      </c>
      <c r="K334" s="79">
        <v>6150</v>
      </c>
      <c r="L334" s="80">
        <v>2.33</v>
      </c>
      <c r="M334" s="80">
        <f>K334*L334</f>
        <v>14329.5</v>
      </c>
    </row>
    <row r="335" spans="1:13" s="54" customFormat="1" ht="15">
      <c r="A335" s="75">
        <v>258</v>
      </c>
      <c r="B335" s="75">
        <v>72</v>
      </c>
      <c r="C335" s="75" t="s">
        <v>776</v>
      </c>
      <c r="D335" s="75" t="s">
        <v>26</v>
      </c>
      <c r="E335" s="69" t="s">
        <v>756</v>
      </c>
      <c r="F335" s="69" t="s">
        <v>777</v>
      </c>
      <c r="G335" s="74" t="s">
        <v>54</v>
      </c>
      <c r="H335" s="70" t="s">
        <v>778</v>
      </c>
      <c r="I335" s="69">
        <v>4</v>
      </c>
      <c r="J335" s="71">
        <v>77</v>
      </c>
      <c r="K335" s="71"/>
      <c r="L335" s="73"/>
      <c r="M335" s="73"/>
    </row>
    <row r="336" spans="1:13" s="54" customFormat="1" ht="15">
      <c r="A336" s="75">
        <v>259</v>
      </c>
      <c r="B336" s="75" t="s">
        <v>132</v>
      </c>
      <c r="C336" s="75"/>
      <c r="D336" s="75"/>
      <c r="E336" s="69" t="s">
        <v>756</v>
      </c>
      <c r="F336" s="69" t="s">
        <v>779</v>
      </c>
      <c r="G336" s="74" t="s">
        <v>780</v>
      </c>
      <c r="H336" s="70" t="s">
        <v>781</v>
      </c>
      <c r="I336" s="69">
        <v>3</v>
      </c>
      <c r="J336" s="71">
        <v>24</v>
      </c>
      <c r="K336" s="71"/>
      <c r="L336" s="73"/>
      <c r="M336" s="73"/>
    </row>
    <row r="337" spans="1:13" s="54" customFormat="1" ht="15">
      <c r="A337" s="75">
        <v>260</v>
      </c>
      <c r="B337" s="75" t="s">
        <v>132</v>
      </c>
      <c r="C337" s="75"/>
      <c r="D337" s="75"/>
      <c r="E337" s="69" t="s">
        <v>756</v>
      </c>
      <c r="F337" s="69" t="s">
        <v>782</v>
      </c>
      <c r="G337" s="74" t="s">
        <v>54</v>
      </c>
      <c r="H337" s="70" t="s">
        <v>783</v>
      </c>
      <c r="I337" s="69">
        <v>5</v>
      </c>
      <c r="J337" s="71">
        <v>144</v>
      </c>
      <c r="K337" s="71"/>
      <c r="L337" s="73"/>
      <c r="M337" s="73"/>
    </row>
    <row r="338" spans="1:13" s="54" customFormat="1" ht="15">
      <c r="A338" s="75">
        <v>261</v>
      </c>
      <c r="B338" s="75" t="s">
        <v>132</v>
      </c>
      <c r="C338" s="75"/>
      <c r="D338" s="75"/>
      <c r="E338" s="69" t="s">
        <v>756</v>
      </c>
      <c r="F338" s="69" t="s">
        <v>784</v>
      </c>
      <c r="G338" s="74" t="s">
        <v>31</v>
      </c>
      <c r="H338" s="70" t="s">
        <v>785</v>
      </c>
      <c r="I338" s="69">
        <v>2</v>
      </c>
      <c r="J338" s="71">
        <v>23</v>
      </c>
      <c r="K338" s="71"/>
      <c r="L338" s="73"/>
      <c r="M338" s="73"/>
    </row>
    <row r="339" spans="1:13" s="54" customFormat="1" ht="15">
      <c r="A339" s="75" t="s">
        <v>132</v>
      </c>
      <c r="B339" s="75" t="s">
        <v>132</v>
      </c>
      <c r="C339" s="68"/>
      <c r="D339" s="68"/>
      <c r="E339" s="77"/>
      <c r="F339" s="77"/>
      <c r="G339" s="77"/>
      <c r="H339" s="78"/>
      <c r="I339" s="77">
        <f>SUM(I335:I338)</f>
        <v>14</v>
      </c>
      <c r="J339" s="79">
        <f>SUM(J335:J338)</f>
        <v>268</v>
      </c>
      <c r="K339" s="79">
        <v>1500</v>
      </c>
      <c r="L339" s="80">
        <v>2.33</v>
      </c>
      <c r="M339" s="80">
        <f>K339*L339</f>
        <v>3495</v>
      </c>
    </row>
    <row r="340" spans="1:13" s="54" customFormat="1" ht="15">
      <c r="A340" s="75">
        <v>262</v>
      </c>
      <c r="B340" s="75">
        <v>73</v>
      </c>
      <c r="C340" s="75" t="s">
        <v>786</v>
      </c>
      <c r="D340" s="75" t="s">
        <v>26</v>
      </c>
      <c r="E340" s="69" t="s">
        <v>756</v>
      </c>
      <c r="F340" s="69" t="s">
        <v>787</v>
      </c>
      <c r="G340" s="74" t="s">
        <v>145</v>
      </c>
      <c r="H340" s="70" t="s">
        <v>788</v>
      </c>
      <c r="I340" s="69">
        <v>1</v>
      </c>
      <c r="J340" s="71">
        <v>8</v>
      </c>
      <c r="K340" s="71"/>
      <c r="L340" s="73"/>
      <c r="M340" s="73"/>
    </row>
    <row r="341" spans="1:13" s="54" customFormat="1" ht="15">
      <c r="A341" s="75">
        <v>263</v>
      </c>
      <c r="B341" s="75" t="s">
        <v>132</v>
      </c>
      <c r="C341" s="75"/>
      <c r="D341" s="75"/>
      <c r="E341" s="69" t="s">
        <v>756</v>
      </c>
      <c r="F341" s="69" t="s">
        <v>789</v>
      </c>
      <c r="G341" s="74" t="s">
        <v>142</v>
      </c>
      <c r="H341" s="70" t="s">
        <v>790</v>
      </c>
      <c r="I341" s="69">
        <v>3</v>
      </c>
      <c r="J341" s="71">
        <v>52</v>
      </c>
      <c r="K341" s="71"/>
      <c r="L341" s="73"/>
      <c r="M341" s="73"/>
    </row>
    <row r="342" spans="1:13" s="54" customFormat="1" ht="15">
      <c r="A342" s="75">
        <v>264</v>
      </c>
      <c r="B342" s="75" t="s">
        <v>132</v>
      </c>
      <c r="C342" s="75"/>
      <c r="D342" s="75"/>
      <c r="E342" s="69" t="s">
        <v>756</v>
      </c>
      <c r="F342" s="69" t="s">
        <v>791</v>
      </c>
      <c r="G342" s="74" t="s">
        <v>45</v>
      </c>
      <c r="H342" s="70" t="s">
        <v>792</v>
      </c>
      <c r="I342" s="69">
        <v>7</v>
      </c>
      <c r="J342" s="71">
        <v>58</v>
      </c>
      <c r="K342" s="71"/>
      <c r="L342" s="73"/>
      <c r="M342" s="73"/>
    </row>
    <row r="343" spans="1:13" s="54" customFormat="1" ht="15">
      <c r="A343" s="75">
        <v>265</v>
      </c>
      <c r="B343" s="75" t="s">
        <v>132</v>
      </c>
      <c r="C343" s="75"/>
      <c r="D343" s="75"/>
      <c r="E343" s="69" t="s">
        <v>756</v>
      </c>
      <c r="F343" s="69" t="s">
        <v>793</v>
      </c>
      <c r="G343" s="74" t="s">
        <v>28</v>
      </c>
      <c r="H343" s="70" t="s">
        <v>794</v>
      </c>
      <c r="I343" s="69">
        <v>5</v>
      </c>
      <c r="J343" s="71">
        <v>85</v>
      </c>
      <c r="K343" s="71"/>
      <c r="L343" s="73"/>
      <c r="M343" s="73"/>
    </row>
    <row r="344" spans="1:13" s="54" customFormat="1" ht="15">
      <c r="A344" s="75" t="s">
        <v>132</v>
      </c>
      <c r="B344" s="75" t="s">
        <v>132</v>
      </c>
      <c r="C344" s="68"/>
      <c r="D344" s="68"/>
      <c r="E344" s="77"/>
      <c r="F344" s="77"/>
      <c r="G344" s="77"/>
      <c r="H344" s="78"/>
      <c r="I344" s="77">
        <f>SUM(I340:I343)</f>
        <v>16</v>
      </c>
      <c r="J344" s="79">
        <f>SUM(J340:J343)</f>
        <v>203</v>
      </c>
      <c r="K344" s="79">
        <v>1500</v>
      </c>
      <c r="L344" s="80">
        <v>2.33</v>
      </c>
      <c r="M344" s="80">
        <f>K344*L344</f>
        <v>3495</v>
      </c>
    </row>
    <row r="345" spans="1:13" s="54" customFormat="1" ht="15">
      <c r="A345" s="75">
        <v>266</v>
      </c>
      <c r="B345" s="75">
        <v>74</v>
      </c>
      <c r="C345" s="75" t="s">
        <v>795</v>
      </c>
      <c r="D345" s="75" t="s">
        <v>26</v>
      </c>
      <c r="E345" s="69" t="s">
        <v>756</v>
      </c>
      <c r="F345" s="69" t="s">
        <v>796</v>
      </c>
      <c r="G345" s="74" t="s">
        <v>48</v>
      </c>
      <c r="H345" s="70" t="s">
        <v>797</v>
      </c>
      <c r="I345" s="69">
        <v>3</v>
      </c>
      <c r="J345" s="71">
        <v>42</v>
      </c>
      <c r="K345" s="71"/>
      <c r="L345" s="73"/>
      <c r="M345" s="73"/>
    </row>
    <row r="346" spans="1:13" s="54" customFormat="1" ht="15">
      <c r="A346" s="75">
        <v>267</v>
      </c>
      <c r="B346" s="75" t="s">
        <v>132</v>
      </c>
      <c r="C346" s="75"/>
      <c r="D346" s="75"/>
      <c r="E346" s="69" t="s">
        <v>756</v>
      </c>
      <c r="F346" s="69" t="s">
        <v>798</v>
      </c>
      <c r="G346" s="74" t="s">
        <v>63</v>
      </c>
      <c r="H346" s="70" t="s">
        <v>799</v>
      </c>
      <c r="I346" s="69">
        <v>5</v>
      </c>
      <c r="J346" s="71">
        <v>26</v>
      </c>
      <c r="K346" s="71"/>
      <c r="L346" s="73"/>
      <c r="M346" s="73"/>
    </row>
    <row r="347" spans="1:13" s="54" customFormat="1" ht="15">
      <c r="A347" s="75" t="s">
        <v>132</v>
      </c>
      <c r="B347" s="75" t="s">
        <v>132</v>
      </c>
      <c r="C347" s="68"/>
      <c r="D347" s="68"/>
      <c r="E347" s="77"/>
      <c r="F347" s="77"/>
      <c r="G347" s="77"/>
      <c r="H347" s="78"/>
      <c r="I347" s="77">
        <f>SUM(I345:I346)</f>
        <v>8</v>
      </c>
      <c r="J347" s="79">
        <f>SUM(J345:J346)</f>
        <v>68</v>
      </c>
      <c r="K347" s="79">
        <v>1500</v>
      </c>
      <c r="L347" s="80">
        <v>2.33</v>
      </c>
      <c r="M347" s="80">
        <f>K347*L347</f>
        <v>3495</v>
      </c>
    </row>
    <row r="348" spans="1:13" s="54" customFormat="1" ht="15">
      <c r="A348" s="75">
        <v>268</v>
      </c>
      <c r="B348" s="75">
        <v>75</v>
      </c>
      <c r="C348" s="75" t="s">
        <v>800</v>
      </c>
      <c r="D348" s="75" t="s">
        <v>26</v>
      </c>
      <c r="E348" s="69" t="s">
        <v>756</v>
      </c>
      <c r="F348" s="69" t="s">
        <v>801</v>
      </c>
      <c r="G348" s="74" t="s">
        <v>116</v>
      </c>
      <c r="H348" s="70" t="s">
        <v>802</v>
      </c>
      <c r="I348" s="69">
        <v>64</v>
      </c>
      <c r="J348" s="71">
        <v>859</v>
      </c>
      <c r="K348" s="71"/>
      <c r="L348" s="73"/>
      <c r="M348" s="73"/>
    </row>
    <row r="349" spans="1:13" s="54" customFormat="1" ht="15">
      <c r="A349" s="75">
        <v>269</v>
      </c>
      <c r="B349" s="75" t="s">
        <v>132</v>
      </c>
      <c r="C349" s="75"/>
      <c r="D349" s="75"/>
      <c r="E349" s="69" t="s">
        <v>756</v>
      </c>
      <c r="F349" s="69" t="s">
        <v>803</v>
      </c>
      <c r="G349" s="74" t="s">
        <v>115</v>
      </c>
      <c r="H349" s="70" t="s">
        <v>804</v>
      </c>
      <c r="I349" s="69">
        <v>5</v>
      </c>
      <c r="J349" s="71">
        <v>44</v>
      </c>
      <c r="K349" s="71"/>
      <c r="L349" s="73"/>
      <c r="M349" s="73"/>
    </row>
    <row r="350" spans="1:13" s="54" customFormat="1" ht="15">
      <c r="A350" s="75">
        <v>270</v>
      </c>
      <c r="B350" s="75" t="s">
        <v>132</v>
      </c>
      <c r="C350" s="75"/>
      <c r="D350" s="75"/>
      <c r="E350" s="69" t="s">
        <v>756</v>
      </c>
      <c r="F350" s="69" t="s">
        <v>805</v>
      </c>
      <c r="G350" s="74" t="s">
        <v>98</v>
      </c>
      <c r="H350" s="70" t="s">
        <v>806</v>
      </c>
      <c r="I350" s="69">
        <v>22</v>
      </c>
      <c r="J350" s="71">
        <v>326</v>
      </c>
      <c r="K350" s="71"/>
      <c r="L350" s="73"/>
      <c r="M350" s="73"/>
    </row>
    <row r="351" spans="1:13" s="54" customFormat="1" ht="15">
      <c r="A351" s="75">
        <v>271</v>
      </c>
      <c r="B351" s="75" t="s">
        <v>132</v>
      </c>
      <c r="C351" s="75"/>
      <c r="D351" s="75"/>
      <c r="E351" s="69" t="s">
        <v>756</v>
      </c>
      <c r="F351" s="69" t="s">
        <v>807</v>
      </c>
      <c r="G351" s="74" t="s">
        <v>808</v>
      </c>
      <c r="H351" s="70" t="s">
        <v>809</v>
      </c>
      <c r="I351" s="69">
        <v>11</v>
      </c>
      <c r="J351" s="71">
        <v>230</v>
      </c>
      <c r="K351" s="71"/>
      <c r="L351" s="73"/>
      <c r="M351" s="73"/>
    </row>
    <row r="352" spans="1:13" s="54" customFormat="1" ht="15">
      <c r="A352" s="75" t="s">
        <v>132</v>
      </c>
      <c r="B352" s="75" t="s">
        <v>132</v>
      </c>
      <c r="C352" s="68"/>
      <c r="D352" s="68"/>
      <c r="E352" s="77"/>
      <c r="F352" s="77"/>
      <c r="G352" s="77"/>
      <c r="H352" s="78"/>
      <c r="I352" s="77">
        <f>SUM(I348:I351)</f>
        <v>102</v>
      </c>
      <c r="J352" s="79">
        <f>SUM(J348:J351)</f>
        <v>1459</v>
      </c>
      <c r="K352" s="79">
        <v>1500</v>
      </c>
      <c r="L352" s="80">
        <v>2.33</v>
      </c>
      <c r="M352" s="80">
        <f>K352*L352</f>
        <v>3495</v>
      </c>
    </row>
    <row r="353" spans="1:13" s="54" customFormat="1" ht="15">
      <c r="A353" s="75">
        <v>272</v>
      </c>
      <c r="B353" s="75">
        <v>76</v>
      </c>
      <c r="C353" s="75" t="s">
        <v>810</v>
      </c>
      <c r="D353" s="75" t="s">
        <v>26</v>
      </c>
      <c r="E353" s="69" t="s">
        <v>756</v>
      </c>
      <c r="F353" s="69" t="s">
        <v>811</v>
      </c>
      <c r="G353" s="74" t="s">
        <v>88</v>
      </c>
      <c r="H353" s="70" t="s">
        <v>812</v>
      </c>
      <c r="I353" s="69">
        <v>33</v>
      </c>
      <c r="J353" s="71">
        <v>688</v>
      </c>
      <c r="K353" s="71"/>
      <c r="L353" s="73"/>
      <c r="M353" s="73"/>
    </row>
    <row r="354" spans="1:13" s="54" customFormat="1" ht="15">
      <c r="A354" s="75">
        <v>273</v>
      </c>
      <c r="B354" s="75" t="s">
        <v>132</v>
      </c>
      <c r="C354" s="75"/>
      <c r="D354" s="75"/>
      <c r="E354" s="69" t="s">
        <v>756</v>
      </c>
      <c r="F354" s="69" t="s">
        <v>813</v>
      </c>
      <c r="G354" s="74" t="s">
        <v>37</v>
      </c>
      <c r="H354" s="70" t="s">
        <v>814</v>
      </c>
      <c r="I354" s="69">
        <v>11</v>
      </c>
      <c r="J354" s="71">
        <v>230</v>
      </c>
      <c r="K354" s="71"/>
      <c r="L354" s="73"/>
      <c r="M354" s="73"/>
    </row>
    <row r="355" spans="1:13" s="54" customFormat="1" ht="15">
      <c r="A355" s="75">
        <v>274</v>
      </c>
      <c r="B355" s="75" t="s">
        <v>132</v>
      </c>
      <c r="C355" s="75"/>
      <c r="D355" s="75"/>
      <c r="E355" s="69" t="s">
        <v>756</v>
      </c>
      <c r="F355" s="69" t="s">
        <v>815</v>
      </c>
      <c r="G355" s="74" t="s">
        <v>37</v>
      </c>
      <c r="H355" s="70" t="s">
        <v>816</v>
      </c>
      <c r="I355" s="69">
        <v>33</v>
      </c>
      <c r="J355" s="71">
        <v>673</v>
      </c>
      <c r="K355" s="71"/>
      <c r="L355" s="73"/>
      <c r="M355" s="73"/>
    </row>
    <row r="356" spans="1:13" s="54" customFormat="1" ht="15">
      <c r="A356" s="75">
        <v>275</v>
      </c>
      <c r="B356" s="75" t="s">
        <v>132</v>
      </c>
      <c r="C356" s="75"/>
      <c r="D356" s="75"/>
      <c r="E356" s="69" t="s">
        <v>756</v>
      </c>
      <c r="F356" s="69" t="s">
        <v>817</v>
      </c>
      <c r="G356" s="74" t="s">
        <v>88</v>
      </c>
      <c r="H356" s="70" t="s">
        <v>818</v>
      </c>
      <c r="I356" s="69">
        <v>6</v>
      </c>
      <c r="J356" s="71">
        <v>35</v>
      </c>
      <c r="K356" s="71"/>
      <c r="L356" s="73"/>
      <c r="M356" s="73"/>
    </row>
    <row r="357" spans="1:13" s="54" customFormat="1" ht="15">
      <c r="A357" s="75" t="s">
        <v>132</v>
      </c>
      <c r="B357" s="75" t="s">
        <v>132</v>
      </c>
      <c r="C357" s="68"/>
      <c r="D357" s="68"/>
      <c r="E357" s="77"/>
      <c r="F357" s="77"/>
      <c r="G357" s="77"/>
      <c r="H357" s="78"/>
      <c r="I357" s="77">
        <f>SUM(I353:I356)</f>
        <v>83</v>
      </c>
      <c r="J357" s="79">
        <f>SUM(J353:J356)</f>
        <v>1626</v>
      </c>
      <c r="K357" s="79">
        <v>1626</v>
      </c>
      <c r="L357" s="80">
        <v>2.33</v>
      </c>
      <c r="M357" s="80">
        <f>K357*L357</f>
        <v>3788.58</v>
      </c>
    </row>
    <row r="358" spans="1:13" s="54" customFormat="1" ht="15">
      <c r="A358" s="75">
        <v>276</v>
      </c>
      <c r="B358" s="75">
        <v>77</v>
      </c>
      <c r="C358" s="75" t="s">
        <v>819</v>
      </c>
      <c r="D358" s="75" t="s">
        <v>26</v>
      </c>
      <c r="E358" s="69" t="s">
        <v>756</v>
      </c>
      <c r="F358" s="69" t="s">
        <v>820</v>
      </c>
      <c r="G358" s="74" t="s">
        <v>821</v>
      </c>
      <c r="H358" s="70" t="s">
        <v>822</v>
      </c>
      <c r="I358" s="69">
        <v>17</v>
      </c>
      <c r="J358" s="71">
        <v>358</v>
      </c>
      <c r="K358" s="71"/>
      <c r="L358" s="73"/>
      <c r="M358" s="73"/>
    </row>
    <row r="359" spans="1:13" s="54" customFormat="1" ht="15">
      <c r="A359" s="75">
        <v>277</v>
      </c>
      <c r="B359" s="75" t="s">
        <v>132</v>
      </c>
      <c r="C359" s="75"/>
      <c r="D359" s="75"/>
      <c r="E359" s="69" t="s">
        <v>756</v>
      </c>
      <c r="F359" s="69" t="s">
        <v>823</v>
      </c>
      <c r="G359" s="74" t="s">
        <v>80</v>
      </c>
      <c r="H359" s="70" t="s">
        <v>824</v>
      </c>
      <c r="I359" s="69">
        <v>4</v>
      </c>
      <c r="J359" s="71">
        <v>59</v>
      </c>
      <c r="K359" s="71"/>
      <c r="L359" s="73"/>
      <c r="M359" s="73"/>
    </row>
    <row r="360" spans="1:13" s="54" customFormat="1" ht="15">
      <c r="A360" s="75">
        <v>278</v>
      </c>
      <c r="B360" s="75" t="s">
        <v>132</v>
      </c>
      <c r="C360" s="75"/>
      <c r="D360" s="75"/>
      <c r="E360" s="69" t="s">
        <v>756</v>
      </c>
      <c r="F360" s="69" t="s">
        <v>825</v>
      </c>
      <c r="G360" s="74" t="s">
        <v>123</v>
      </c>
      <c r="H360" s="81">
        <v>51157</v>
      </c>
      <c r="I360" s="69">
        <v>38</v>
      </c>
      <c r="J360" s="71">
        <v>497</v>
      </c>
      <c r="K360" s="71"/>
      <c r="L360" s="73"/>
      <c r="M360" s="73"/>
    </row>
    <row r="361" spans="1:13" s="54" customFormat="1" ht="15">
      <c r="A361" s="75">
        <v>279</v>
      </c>
      <c r="B361" s="75" t="s">
        <v>132</v>
      </c>
      <c r="C361" s="75"/>
      <c r="D361" s="75"/>
      <c r="E361" s="69" t="s">
        <v>756</v>
      </c>
      <c r="F361" s="69" t="s">
        <v>826</v>
      </c>
      <c r="G361" s="74" t="s">
        <v>27</v>
      </c>
      <c r="H361" s="70" t="s">
        <v>827</v>
      </c>
      <c r="I361" s="69">
        <v>3</v>
      </c>
      <c r="J361" s="71">
        <v>22</v>
      </c>
      <c r="K361" s="71"/>
      <c r="L361" s="73"/>
      <c r="M361" s="73"/>
    </row>
    <row r="362" spans="1:13" s="54" customFormat="1" ht="15">
      <c r="A362" s="75" t="s">
        <v>132</v>
      </c>
      <c r="B362" s="75" t="s">
        <v>132</v>
      </c>
      <c r="C362" s="68"/>
      <c r="D362" s="68"/>
      <c r="E362" s="77"/>
      <c r="F362" s="77"/>
      <c r="G362" s="77"/>
      <c r="H362" s="78"/>
      <c r="I362" s="77">
        <f>SUM(I358:I361)</f>
        <v>62</v>
      </c>
      <c r="J362" s="79">
        <f>SUM(J358:J361)</f>
        <v>936</v>
      </c>
      <c r="K362" s="79">
        <v>1500</v>
      </c>
      <c r="L362" s="80">
        <v>2.33</v>
      </c>
      <c r="M362" s="80">
        <f>K362*L362</f>
        <v>3495</v>
      </c>
    </row>
    <row r="363" spans="1:13" s="54" customFormat="1" ht="15">
      <c r="A363" s="75">
        <v>280</v>
      </c>
      <c r="B363" s="75">
        <v>78</v>
      </c>
      <c r="C363" s="75" t="s">
        <v>828</v>
      </c>
      <c r="D363" s="75" t="s">
        <v>26</v>
      </c>
      <c r="E363" s="69" t="s">
        <v>829</v>
      </c>
      <c r="F363" s="69" t="s">
        <v>830</v>
      </c>
      <c r="G363" s="74" t="s">
        <v>61</v>
      </c>
      <c r="H363" s="70" t="s">
        <v>831</v>
      </c>
      <c r="I363" s="69">
        <v>96</v>
      </c>
      <c r="J363" s="71">
        <v>3083</v>
      </c>
      <c r="K363" s="71"/>
      <c r="L363" s="73"/>
      <c r="M363" s="73"/>
    </row>
    <row r="364" spans="1:13" s="54" customFormat="1" ht="15">
      <c r="A364" s="75" t="s">
        <v>132</v>
      </c>
      <c r="B364" s="75" t="s">
        <v>132</v>
      </c>
      <c r="C364" s="68"/>
      <c r="D364" s="68"/>
      <c r="E364" s="77"/>
      <c r="F364" s="77"/>
      <c r="G364" s="77"/>
      <c r="H364" s="78"/>
      <c r="I364" s="77">
        <v>96</v>
      </c>
      <c r="J364" s="79">
        <v>3083</v>
      </c>
      <c r="K364" s="79">
        <v>3083</v>
      </c>
      <c r="L364" s="80">
        <v>2.33</v>
      </c>
      <c r="M364" s="80">
        <f>K364*L364</f>
        <v>7183.39</v>
      </c>
    </row>
    <row r="365" spans="1:13" s="54" customFormat="1" ht="15">
      <c r="A365" s="75">
        <v>281</v>
      </c>
      <c r="B365" s="75">
        <v>79</v>
      </c>
      <c r="C365" s="75" t="s">
        <v>832</v>
      </c>
      <c r="D365" s="75" t="s">
        <v>26</v>
      </c>
      <c r="E365" s="69" t="s">
        <v>829</v>
      </c>
      <c r="F365" s="69" t="s">
        <v>833</v>
      </c>
      <c r="G365" s="74" t="s">
        <v>49</v>
      </c>
      <c r="H365" s="70" t="s">
        <v>834</v>
      </c>
      <c r="I365" s="69">
        <v>35</v>
      </c>
      <c r="J365" s="71">
        <v>723</v>
      </c>
      <c r="K365" s="71"/>
      <c r="L365" s="73"/>
      <c r="M365" s="73"/>
    </row>
    <row r="366" spans="1:13" s="54" customFormat="1" ht="15">
      <c r="A366" s="75" t="s">
        <v>132</v>
      </c>
      <c r="B366" s="75" t="s">
        <v>132</v>
      </c>
      <c r="C366" s="68"/>
      <c r="D366" s="68"/>
      <c r="E366" s="77"/>
      <c r="F366" s="77"/>
      <c r="G366" s="77"/>
      <c r="H366" s="78"/>
      <c r="I366" s="77">
        <v>35</v>
      </c>
      <c r="J366" s="79">
        <v>723</v>
      </c>
      <c r="K366" s="79">
        <v>1500</v>
      </c>
      <c r="L366" s="80">
        <v>2.33</v>
      </c>
      <c r="M366" s="80">
        <f>K366*L366</f>
        <v>3495</v>
      </c>
    </row>
    <row r="367" spans="1:13" s="54" customFormat="1" ht="15">
      <c r="A367" s="75">
        <v>282</v>
      </c>
      <c r="B367" s="75">
        <v>80</v>
      </c>
      <c r="C367" s="75" t="s">
        <v>835</v>
      </c>
      <c r="D367" s="75" t="s">
        <v>26</v>
      </c>
      <c r="E367" s="69" t="s">
        <v>756</v>
      </c>
      <c r="F367" s="69" t="s">
        <v>836</v>
      </c>
      <c r="G367" s="74" t="s">
        <v>54</v>
      </c>
      <c r="H367" s="70" t="s">
        <v>837</v>
      </c>
      <c r="I367" s="69">
        <v>75</v>
      </c>
      <c r="J367" s="71">
        <v>3075</v>
      </c>
      <c r="K367" s="71"/>
      <c r="L367" s="73"/>
      <c r="M367" s="73"/>
    </row>
    <row r="368" spans="1:13" s="54" customFormat="1" ht="15">
      <c r="A368" s="75">
        <v>283</v>
      </c>
      <c r="B368" s="75" t="s">
        <v>132</v>
      </c>
      <c r="C368" s="75"/>
      <c r="D368" s="75"/>
      <c r="E368" s="69" t="s">
        <v>756</v>
      </c>
      <c r="F368" s="69" t="s">
        <v>838</v>
      </c>
      <c r="G368" s="74" t="s">
        <v>54</v>
      </c>
      <c r="H368" s="70" t="s">
        <v>839</v>
      </c>
      <c r="I368" s="69">
        <v>25</v>
      </c>
      <c r="J368" s="71">
        <v>1025</v>
      </c>
      <c r="K368" s="71"/>
      <c r="L368" s="73"/>
      <c r="M368" s="73"/>
    </row>
    <row r="369" spans="1:13" s="54" customFormat="1" ht="15">
      <c r="A369" s="75" t="s">
        <v>132</v>
      </c>
      <c r="B369" s="75" t="s">
        <v>132</v>
      </c>
      <c r="C369" s="68"/>
      <c r="D369" s="68"/>
      <c r="E369" s="77"/>
      <c r="F369" s="77"/>
      <c r="G369" s="77"/>
      <c r="H369" s="78"/>
      <c r="I369" s="77">
        <f>SUM(I367:I368)</f>
        <v>100</v>
      </c>
      <c r="J369" s="79">
        <f>SUM(J367:J368)</f>
        <v>4100</v>
      </c>
      <c r="K369" s="79">
        <v>4100</v>
      </c>
      <c r="L369" s="80">
        <v>2.33</v>
      </c>
      <c r="M369" s="80">
        <f>K369*L369</f>
        <v>9553</v>
      </c>
    </row>
    <row r="370" spans="1:13" s="54" customFormat="1" ht="15">
      <c r="A370" s="75">
        <v>284</v>
      </c>
      <c r="B370" s="75">
        <v>81</v>
      </c>
      <c r="C370" s="75" t="s">
        <v>840</v>
      </c>
      <c r="D370" s="76" t="s">
        <v>32</v>
      </c>
      <c r="E370" s="69" t="s">
        <v>829</v>
      </c>
      <c r="F370" s="69" t="s">
        <v>841</v>
      </c>
      <c r="G370" s="74" t="s">
        <v>86</v>
      </c>
      <c r="H370" s="70" t="s">
        <v>842</v>
      </c>
      <c r="I370" s="69">
        <v>53</v>
      </c>
      <c r="J370" s="71">
        <v>1525</v>
      </c>
      <c r="K370" s="71"/>
      <c r="L370" s="73"/>
      <c r="M370" s="73"/>
    </row>
    <row r="371" spans="1:13" s="54" customFormat="1" ht="15">
      <c r="A371" s="75">
        <v>285</v>
      </c>
      <c r="B371" s="75" t="s">
        <v>132</v>
      </c>
      <c r="C371" s="75"/>
      <c r="D371" s="75"/>
      <c r="E371" s="69" t="s">
        <v>829</v>
      </c>
      <c r="F371" s="69" t="s">
        <v>843</v>
      </c>
      <c r="G371" s="74" t="s">
        <v>81</v>
      </c>
      <c r="H371" s="70" t="s">
        <v>844</v>
      </c>
      <c r="I371" s="69">
        <v>5</v>
      </c>
      <c r="J371" s="71">
        <v>61</v>
      </c>
      <c r="K371" s="71"/>
      <c r="L371" s="73"/>
      <c r="M371" s="73"/>
    </row>
    <row r="372" spans="1:13" s="54" customFormat="1" ht="15">
      <c r="A372" s="75">
        <v>286</v>
      </c>
      <c r="B372" s="75" t="s">
        <v>132</v>
      </c>
      <c r="C372" s="75"/>
      <c r="D372" s="75"/>
      <c r="E372" s="69" t="s">
        <v>829</v>
      </c>
      <c r="F372" s="69" t="s">
        <v>845</v>
      </c>
      <c r="G372" s="74" t="s">
        <v>86</v>
      </c>
      <c r="H372" s="70" t="s">
        <v>846</v>
      </c>
      <c r="I372" s="69">
        <v>3</v>
      </c>
      <c r="J372" s="71">
        <v>37</v>
      </c>
      <c r="K372" s="71"/>
      <c r="L372" s="73"/>
      <c r="M372" s="73"/>
    </row>
    <row r="373" spans="1:13" s="54" customFormat="1" ht="15">
      <c r="A373" s="75">
        <v>287</v>
      </c>
      <c r="B373" s="75" t="s">
        <v>132</v>
      </c>
      <c r="C373" s="75"/>
      <c r="D373" s="75"/>
      <c r="E373" s="69" t="s">
        <v>829</v>
      </c>
      <c r="F373" s="69" t="s">
        <v>847</v>
      </c>
      <c r="G373" s="74" t="s">
        <v>86</v>
      </c>
      <c r="H373" s="70" t="s">
        <v>848</v>
      </c>
      <c r="I373" s="69">
        <v>8</v>
      </c>
      <c r="J373" s="71">
        <v>168</v>
      </c>
      <c r="K373" s="71"/>
      <c r="L373" s="73"/>
      <c r="M373" s="73"/>
    </row>
    <row r="374" spans="1:13" s="54" customFormat="1" ht="15">
      <c r="A374" s="75" t="s">
        <v>132</v>
      </c>
      <c r="B374" s="75" t="s">
        <v>132</v>
      </c>
      <c r="C374" s="68"/>
      <c r="D374" s="68"/>
      <c r="E374" s="77"/>
      <c r="F374" s="77"/>
      <c r="G374" s="77"/>
      <c r="H374" s="78"/>
      <c r="I374" s="77">
        <f>SUM(I370:I373)</f>
        <v>69</v>
      </c>
      <c r="J374" s="79">
        <f>SUM(J370:J373)</f>
        <v>1791</v>
      </c>
      <c r="K374" s="79">
        <v>1791</v>
      </c>
      <c r="L374" s="80">
        <v>2.33</v>
      </c>
      <c r="M374" s="80">
        <f>K374*L374</f>
        <v>4173.03</v>
      </c>
    </row>
    <row r="375" spans="1:13" s="54" customFormat="1" ht="15">
      <c r="A375" s="75">
        <v>288</v>
      </c>
      <c r="B375" s="75">
        <v>82</v>
      </c>
      <c r="C375" s="75" t="s">
        <v>849</v>
      </c>
      <c r="D375" s="75" t="s">
        <v>26</v>
      </c>
      <c r="E375" s="69" t="s">
        <v>829</v>
      </c>
      <c r="F375" s="69" t="s">
        <v>850</v>
      </c>
      <c r="G375" s="74" t="s">
        <v>851</v>
      </c>
      <c r="H375" s="70" t="s">
        <v>852</v>
      </c>
      <c r="I375" s="69">
        <v>7</v>
      </c>
      <c r="J375" s="71">
        <v>30</v>
      </c>
      <c r="K375" s="71"/>
      <c r="L375" s="73"/>
      <c r="M375" s="73"/>
    </row>
    <row r="376" spans="1:13" s="54" customFormat="1" ht="15">
      <c r="A376" s="75">
        <v>289</v>
      </c>
      <c r="B376" s="75" t="s">
        <v>132</v>
      </c>
      <c r="C376" s="75"/>
      <c r="D376" s="75"/>
      <c r="E376" s="69" t="s">
        <v>829</v>
      </c>
      <c r="F376" s="69" t="s">
        <v>853</v>
      </c>
      <c r="G376" s="74" t="s">
        <v>48</v>
      </c>
      <c r="H376" s="70" t="s">
        <v>854</v>
      </c>
      <c r="I376" s="69">
        <v>17</v>
      </c>
      <c r="J376" s="71">
        <v>374</v>
      </c>
      <c r="K376" s="71"/>
      <c r="L376" s="73"/>
      <c r="M376" s="73"/>
    </row>
    <row r="377" spans="1:13" s="54" customFormat="1" ht="15">
      <c r="A377" s="75" t="s">
        <v>132</v>
      </c>
      <c r="B377" s="75" t="s">
        <v>132</v>
      </c>
      <c r="C377" s="68"/>
      <c r="D377" s="68"/>
      <c r="E377" s="77"/>
      <c r="F377" s="77"/>
      <c r="G377" s="77"/>
      <c r="H377" s="78"/>
      <c r="I377" s="77">
        <f>SUM(I375:I376)</f>
        <v>24</v>
      </c>
      <c r="J377" s="79">
        <f>SUM(J375:J376)</f>
        <v>404</v>
      </c>
      <c r="K377" s="79">
        <v>1500</v>
      </c>
      <c r="L377" s="80">
        <v>2.33</v>
      </c>
      <c r="M377" s="80">
        <f>K377*L377</f>
        <v>3495</v>
      </c>
    </row>
    <row r="378" spans="1:13" s="54" customFormat="1" ht="15">
      <c r="A378" s="75">
        <v>290</v>
      </c>
      <c r="B378" s="75">
        <v>83</v>
      </c>
      <c r="C378" s="75" t="s">
        <v>855</v>
      </c>
      <c r="D378" s="75" t="s">
        <v>26</v>
      </c>
      <c r="E378" s="69" t="s">
        <v>829</v>
      </c>
      <c r="F378" s="69" t="s">
        <v>856</v>
      </c>
      <c r="G378" s="74" t="s">
        <v>31</v>
      </c>
      <c r="H378" s="70" t="s">
        <v>857</v>
      </c>
      <c r="I378" s="69">
        <v>28</v>
      </c>
      <c r="J378" s="71">
        <v>530</v>
      </c>
      <c r="K378" s="71"/>
      <c r="L378" s="73"/>
      <c r="M378" s="73"/>
    </row>
    <row r="379" spans="1:13" s="54" customFormat="1" ht="15">
      <c r="A379" s="75" t="s">
        <v>132</v>
      </c>
      <c r="B379" s="75" t="s">
        <v>132</v>
      </c>
      <c r="C379" s="68"/>
      <c r="D379" s="68"/>
      <c r="E379" s="77"/>
      <c r="F379" s="77"/>
      <c r="G379" s="77"/>
      <c r="H379" s="78"/>
      <c r="I379" s="77">
        <v>28</v>
      </c>
      <c r="J379" s="79">
        <v>530</v>
      </c>
      <c r="K379" s="79">
        <v>1500</v>
      </c>
      <c r="L379" s="80">
        <v>2.33</v>
      </c>
      <c r="M379" s="80">
        <f>K379*L379</f>
        <v>3495</v>
      </c>
    </row>
    <row r="380" spans="1:13" s="54" customFormat="1" ht="15">
      <c r="A380" s="75">
        <v>291</v>
      </c>
      <c r="B380" s="75">
        <v>84</v>
      </c>
      <c r="C380" s="75" t="s">
        <v>858</v>
      </c>
      <c r="D380" s="75" t="s">
        <v>26</v>
      </c>
      <c r="E380" s="69" t="s">
        <v>829</v>
      </c>
      <c r="F380" s="69" t="s">
        <v>859</v>
      </c>
      <c r="G380" s="74" t="s">
        <v>54</v>
      </c>
      <c r="H380" s="70" t="s">
        <v>860</v>
      </c>
      <c r="I380" s="69">
        <v>75</v>
      </c>
      <c r="J380" s="71">
        <v>3075</v>
      </c>
      <c r="K380" s="71"/>
      <c r="L380" s="73"/>
      <c r="M380" s="73"/>
    </row>
    <row r="381" spans="1:13" s="54" customFormat="1" ht="15">
      <c r="A381" s="75" t="s">
        <v>132</v>
      </c>
      <c r="B381" s="75" t="s">
        <v>132</v>
      </c>
      <c r="C381" s="68"/>
      <c r="D381" s="68"/>
      <c r="E381" s="77"/>
      <c r="F381" s="77"/>
      <c r="G381" s="77"/>
      <c r="H381" s="78"/>
      <c r="I381" s="77">
        <v>75</v>
      </c>
      <c r="J381" s="79">
        <v>3075</v>
      </c>
      <c r="K381" s="79">
        <v>3075</v>
      </c>
      <c r="L381" s="80">
        <v>2.33</v>
      </c>
      <c r="M381" s="80">
        <f>K381*L381</f>
        <v>7164.75</v>
      </c>
    </row>
    <row r="382" spans="1:13" s="54" customFormat="1" ht="15">
      <c r="A382" s="75">
        <v>292</v>
      </c>
      <c r="B382" s="75">
        <v>85</v>
      </c>
      <c r="C382" s="75" t="s">
        <v>861</v>
      </c>
      <c r="D382" s="75" t="s">
        <v>26</v>
      </c>
      <c r="E382" s="69" t="s">
        <v>829</v>
      </c>
      <c r="F382" s="69" t="s">
        <v>862</v>
      </c>
      <c r="G382" s="74" t="s">
        <v>54</v>
      </c>
      <c r="H382" s="70" t="s">
        <v>863</v>
      </c>
      <c r="I382" s="69">
        <v>75</v>
      </c>
      <c r="J382" s="71">
        <v>3075</v>
      </c>
      <c r="K382" s="71"/>
      <c r="L382" s="73"/>
      <c r="M382" s="73"/>
    </row>
    <row r="383" spans="1:13" s="54" customFormat="1" ht="15">
      <c r="A383" s="75" t="s">
        <v>132</v>
      </c>
      <c r="B383" s="75" t="s">
        <v>132</v>
      </c>
      <c r="C383" s="68"/>
      <c r="D383" s="68"/>
      <c r="E383" s="77"/>
      <c r="F383" s="77"/>
      <c r="G383" s="77"/>
      <c r="H383" s="78"/>
      <c r="I383" s="77">
        <v>75</v>
      </c>
      <c r="J383" s="79">
        <v>3075</v>
      </c>
      <c r="K383" s="79">
        <v>3075</v>
      </c>
      <c r="L383" s="80">
        <v>2.33</v>
      </c>
      <c r="M383" s="80">
        <f>K383*L383</f>
        <v>7164.75</v>
      </c>
    </row>
    <row r="384" spans="1:13" s="54" customFormat="1" ht="15">
      <c r="A384" s="75">
        <v>293</v>
      </c>
      <c r="B384" s="75">
        <v>86</v>
      </c>
      <c r="C384" s="75" t="s">
        <v>864</v>
      </c>
      <c r="D384" s="75" t="s">
        <v>26</v>
      </c>
      <c r="E384" s="69" t="s">
        <v>829</v>
      </c>
      <c r="F384" s="69" t="s">
        <v>865</v>
      </c>
      <c r="G384" s="74" t="s">
        <v>34</v>
      </c>
      <c r="H384" s="70" t="s">
        <v>866</v>
      </c>
      <c r="I384" s="69">
        <v>2</v>
      </c>
      <c r="J384" s="71">
        <v>22</v>
      </c>
      <c r="K384" s="71"/>
      <c r="L384" s="73"/>
      <c r="M384" s="73"/>
    </row>
    <row r="385" spans="1:13" s="54" customFormat="1" ht="15">
      <c r="A385" s="75">
        <v>294</v>
      </c>
      <c r="B385" s="75" t="s">
        <v>132</v>
      </c>
      <c r="C385" s="75"/>
      <c r="D385" s="75"/>
      <c r="E385" s="69" t="s">
        <v>829</v>
      </c>
      <c r="F385" s="69" t="s">
        <v>867</v>
      </c>
      <c r="G385" s="74" t="s">
        <v>34</v>
      </c>
      <c r="H385" s="70" t="s">
        <v>868</v>
      </c>
      <c r="I385" s="69">
        <v>1</v>
      </c>
      <c r="J385" s="71">
        <v>21</v>
      </c>
      <c r="K385" s="71"/>
      <c r="L385" s="73"/>
      <c r="M385" s="73"/>
    </row>
    <row r="386" spans="1:13" s="54" customFormat="1" ht="15">
      <c r="A386" s="75">
        <v>295</v>
      </c>
      <c r="B386" s="75" t="s">
        <v>132</v>
      </c>
      <c r="C386" s="75"/>
      <c r="D386" s="75"/>
      <c r="E386" s="69" t="s">
        <v>829</v>
      </c>
      <c r="F386" s="69" t="s">
        <v>869</v>
      </c>
      <c r="G386" s="74" t="s">
        <v>36</v>
      </c>
      <c r="H386" s="70" t="s">
        <v>870</v>
      </c>
      <c r="I386" s="69">
        <v>60</v>
      </c>
      <c r="J386" s="71">
        <v>2460</v>
      </c>
      <c r="K386" s="71"/>
      <c r="L386" s="73"/>
      <c r="M386" s="73"/>
    </row>
    <row r="387" spans="1:13" s="54" customFormat="1" ht="15">
      <c r="A387" s="75">
        <v>296</v>
      </c>
      <c r="B387" s="75" t="s">
        <v>132</v>
      </c>
      <c r="C387" s="75"/>
      <c r="D387" s="75"/>
      <c r="E387" s="69" t="s">
        <v>829</v>
      </c>
      <c r="F387" s="69" t="s">
        <v>871</v>
      </c>
      <c r="G387" s="74" t="s">
        <v>36</v>
      </c>
      <c r="H387" s="70" t="s">
        <v>872</v>
      </c>
      <c r="I387" s="69">
        <v>11</v>
      </c>
      <c r="J387" s="71">
        <v>145</v>
      </c>
      <c r="K387" s="71"/>
      <c r="L387" s="73"/>
      <c r="M387" s="73"/>
    </row>
    <row r="388" spans="1:13" s="54" customFormat="1" ht="15">
      <c r="A388" s="75" t="s">
        <v>132</v>
      </c>
      <c r="B388" s="75" t="s">
        <v>132</v>
      </c>
      <c r="C388" s="68"/>
      <c r="D388" s="68"/>
      <c r="E388" s="77"/>
      <c r="F388" s="77"/>
      <c r="G388" s="77"/>
      <c r="H388" s="78"/>
      <c r="I388" s="77">
        <f>SUM(I384:I387)</f>
        <v>74</v>
      </c>
      <c r="J388" s="79">
        <f>SUM(J384:J387)</f>
        <v>2648</v>
      </c>
      <c r="K388" s="79">
        <v>2648</v>
      </c>
      <c r="L388" s="80">
        <v>2.33</v>
      </c>
      <c r="M388" s="80">
        <f>K388*L388</f>
        <v>6169.84</v>
      </c>
    </row>
    <row r="389" spans="1:13" s="54" customFormat="1" ht="15">
      <c r="A389" s="75">
        <v>297</v>
      </c>
      <c r="B389" s="75">
        <v>87</v>
      </c>
      <c r="C389" s="75" t="s">
        <v>873</v>
      </c>
      <c r="D389" s="75" t="s">
        <v>26</v>
      </c>
      <c r="E389" s="69" t="s">
        <v>829</v>
      </c>
      <c r="F389" s="69" t="s">
        <v>874</v>
      </c>
      <c r="G389" s="74" t="s">
        <v>449</v>
      </c>
      <c r="H389" s="70" t="s">
        <v>577</v>
      </c>
      <c r="I389" s="69">
        <v>12</v>
      </c>
      <c r="J389" s="71">
        <v>233</v>
      </c>
      <c r="K389" s="71"/>
      <c r="L389" s="73"/>
      <c r="M389" s="73"/>
    </row>
    <row r="390" spans="1:13" s="54" customFormat="1" ht="15">
      <c r="A390" s="75">
        <v>298</v>
      </c>
      <c r="B390" s="75" t="s">
        <v>132</v>
      </c>
      <c r="C390" s="75"/>
      <c r="D390" s="75"/>
      <c r="E390" s="69" t="s">
        <v>829</v>
      </c>
      <c r="F390" s="69" t="s">
        <v>875</v>
      </c>
      <c r="G390" s="74" t="s">
        <v>54</v>
      </c>
      <c r="H390" s="70" t="s">
        <v>876</v>
      </c>
      <c r="I390" s="69">
        <v>75</v>
      </c>
      <c r="J390" s="71">
        <v>3075</v>
      </c>
      <c r="K390" s="71"/>
      <c r="L390" s="73"/>
      <c r="M390" s="73"/>
    </row>
    <row r="391" spans="1:13" s="54" customFormat="1" ht="15">
      <c r="A391" s="75" t="s">
        <v>132</v>
      </c>
      <c r="B391" s="75" t="s">
        <v>132</v>
      </c>
      <c r="C391" s="68"/>
      <c r="D391" s="68"/>
      <c r="E391" s="77"/>
      <c r="F391" s="77"/>
      <c r="G391" s="77"/>
      <c r="H391" s="78"/>
      <c r="I391" s="77">
        <f>SUM(I389:I390)</f>
        <v>87</v>
      </c>
      <c r="J391" s="79">
        <f>SUM(J389:J390)</f>
        <v>3308</v>
      </c>
      <c r="K391" s="79">
        <v>3308</v>
      </c>
      <c r="L391" s="80">
        <v>2.33</v>
      </c>
      <c r="M391" s="80">
        <f>K391*L391</f>
        <v>7707.64</v>
      </c>
    </row>
    <row r="392" spans="1:13" s="54" customFormat="1" ht="15">
      <c r="A392" s="75">
        <v>299</v>
      </c>
      <c r="B392" s="75">
        <v>88</v>
      </c>
      <c r="C392" s="75" t="s">
        <v>877</v>
      </c>
      <c r="D392" s="75" t="s">
        <v>26</v>
      </c>
      <c r="E392" s="69" t="s">
        <v>829</v>
      </c>
      <c r="F392" s="69" t="s">
        <v>878</v>
      </c>
      <c r="G392" s="74" t="s">
        <v>879</v>
      </c>
      <c r="H392" s="70" t="s">
        <v>880</v>
      </c>
      <c r="I392" s="69">
        <v>26</v>
      </c>
      <c r="J392" s="71">
        <v>353</v>
      </c>
      <c r="K392" s="71"/>
      <c r="L392" s="73"/>
      <c r="M392" s="73"/>
    </row>
    <row r="393" spans="1:13" s="54" customFormat="1" ht="15">
      <c r="A393" s="75">
        <v>300</v>
      </c>
      <c r="B393" s="75" t="s">
        <v>132</v>
      </c>
      <c r="C393" s="75"/>
      <c r="D393" s="75"/>
      <c r="E393" s="69" t="s">
        <v>829</v>
      </c>
      <c r="F393" s="69" t="s">
        <v>881</v>
      </c>
      <c r="G393" s="74" t="s">
        <v>103</v>
      </c>
      <c r="H393" s="70" t="s">
        <v>882</v>
      </c>
      <c r="I393" s="69">
        <v>1</v>
      </c>
      <c r="J393" s="71">
        <v>17</v>
      </c>
      <c r="K393" s="71"/>
      <c r="L393" s="73"/>
      <c r="M393" s="73"/>
    </row>
    <row r="394" spans="1:13" s="54" customFormat="1" ht="15">
      <c r="A394" s="75">
        <v>301</v>
      </c>
      <c r="B394" s="75" t="s">
        <v>132</v>
      </c>
      <c r="C394" s="75"/>
      <c r="D394" s="75"/>
      <c r="E394" s="69" t="s">
        <v>829</v>
      </c>
      <c r="F394" s="69" t="s">
        <v>883</v>
      </c>
      <c r="G394" s="74" t="s">
        <v>89</v>
      </c>
      <c r="H394" s="70" t="s">
        <v>884</v>
      </c>
      <c r="I394" s="69">
        <v>2</v>
      </c>
      <c r="J394" s="71">
        <v>25</v>
      </c>
      <c r="K394" s="71"/>
      <c r="L394" s="73"/>
      <c r="M394" s="73"/>
    </row>
    <row r="395" spans="1:13" s="54" customFormat="1" ht="30">
      <c r="A395" s="75">
        <v>302</v>
      </c>
      <c r="B395" s="75" t="s">
        <v>132</v>
      </c>
      <c r="C395" s="75"/>
      <c r="D395" s="75"/>
      <c r="E395" s="69" t="s">
        <v>829</v>
      </c>
      <c r="F395" s="69" t="s">
        <v>885</v>
      </c>
      <c r="G395" s="74" t="s">
        <v>886</v>
      </c>
      <c r="H395" s="70" t="s">
        <v>887</v>
      </c>
      <c r="I395" s="69">
        <v>98</v>
      </c>
      <c r="J395" s="71">
        <v>2937</v>
      </c>
      <c r="K395" s="71"/>
      <c r="L395" s="73"/>
      <c r="M395" s="73"/>
    </row>
    <row r="396" spans="1:13" s="54" customFormat="1" ht="15">
      <c r="A396" s="75">
        <v>303</v>
      </c>
      <c r="B396" s="75" t="s">
        <v>132</v>
      </c>
      <c r="C396" s="75"/>
      <c r="D396" s="75"/>
      <c r="E396" s="69" t="s">
        <v>829</v>
      </c>
      <c r="F396" s="69" t="s">
        <v>888</v>
      </c>
      <c r="G396" s="74" t="s">
        <v>90</v>
      </c>
      <c r="H396" s="70" t="s">
        <v>889</v>
      </c>
      <c r="I396" s="69">
        <v>14</v>
      </c>
      <c r="J396" s="71">
        <v>238</v>
      </c>
      <c r="K396" s="71"/>
      <c r="L396" s="73"/>
      <c r="M396" s="73"/>
    </row>
    <row r="397" spans="1:13" s="54" customFormat="1" ht="15">
      <c r="A397" s="75" t="s">
        <v>132</v>
      </c>
      <c r="B397" s="75" t="s">
        <v>132</v>
      </c>
      <c r="C397" s="68"/>
      <c r="D397" s="68"/>
      <c r="E397" s="77"/>
      <c r="F397" s="77"/>
      <c r="G397" s="77"/>
      <c r="H397" s="78"/>
      <c r="I397" s="77">
        <f>SUM(I392:I396)</f>
        <v>141</v>
      </c>
      <c r="J397" s="79">
        <f>SUM(J392:J396)</f>
        <v>3570</v>
      </c>
      <c r="K397" s="79">
        <v>3570</v>
      </c>
      <c r="L397" s="80">
        <v>2.33</v>
      </c>
      <c r="M397" s="80">
        <f>K397*L397</f>
        <v>8318.1</v>
      </c>
    </row>
    <row r="398" spans="1:13" s="54" customFormat="1" ht="15">
      <c r="A398" s="75">
        <v>304</v>
      </c>
      <c r="B398" s="75">
        <v>89</v>
      </c>
      <c r="C398" s="75" t="s">
        <v>890</v>
      </c>
      <c r="D398" s="75" t="s">
        <v>26</v>
      </c>
      <c r="E398" s="69" t="s">
        <v>829</v>
      </c>
      <c r="F398" s="69" t="s">
        <v>891</v>
      </c>
      <c r="G398" s="74" t="s">
        <v>36</v>
      </c>
      <c r="H398" s="70" t="s">
        <v>892</v>
      </c>
      <c r="I398" s="69">
        <v>76</v>
      </c>
      <c r="J398" s="71">
        <v>1463</v>
      </c>
      <c r="K398" s="71"/>
      <c r="L398" s="73"/>
      <c r="M398" s="73"/>
    </row>
    <row r="399" spans="1:13" s="54" customFormat="1" ht="15">
      <c r="A399" s="75">
        <v>305</v>
      </c>
      <c r="B399" s="75" t="s">
        <v>132</v>
      </c>
      <c r="C399" s="75"/>
      <c r="D399" s="75"/>
      <c r="E399" s="69" t="s">
        <v>829</v>
      </c>
      <c r="F399" s="69" t="s">
        <v>893</v>
      </c>
      <c r="G399" s="74" t="s">
        <v>894</v>
      </c>
      <c r="H399" s="70" t="s">
        <v>895</v>
      </c>
      <c r="I399" s="69">
        <v>43</v>
      </c>
      <c r="J399" s="71">
        <v>1158</v>
      </c>
      <c r="K399" s="71"/>
      <c r="L399" s="73"/>
      <c r="M399" s="73"/>
    </row>
    <row r="400" spans="1:13" s="54" customFormat="1" ht="15">
      <c r="A400" s="75">
        <v>306</v>
      </c>
      <c r="B400" s="75" t="s">
        <v>132</v>
      </c>
      <c r="C400" s="75"/>
      <c r="D400" s="75"/>
      <c r="E400" s="69" t="s">
        <v>829</v>
      </c>
      <c r="F400" s="69" t="s">
        <v>896</v>
      </c>
      <c r="G400" s="74" t="s">
        <v>44</v>
      </c>
      <c r="H400" s="70" t="s">
        <v>897</v>
      </c>
      <c r="I400" s="69">
        <v>43</v>
      </c>
      <c r="J400" s="71">
        <v>1158</v>
      </c>
      <c r="K400" s="71"/>
      <c r="L400" s="73"/>
      <c r="M400" s="73"/>
    </row>
    <row r="401" spans="1:13" s="54" customFormat="1" ht="15">
      <c r="A401" s="75">
        <v>307</v>
      </c>
      <c r="B401" s="75" t="s">
        <v>132</v>
      </c>
      <c r="C401" s="75"/>
      <c r="D401" s="75"/>
      <c r="E401" s="69" t="s">
        <v>829</v>
      </c>
      <c r="F401" s="69" t="s">
        <v>898</v>
      </c>
      <c r="G401" s="74" t="s">
        <v>28</v>
      </c>
      <c r="H401" s="70" t="s">
        <v>899</v>
      </c>
      <c r="I401" s="69">
        <v>3</v>
      </c>
      <c r="J401" s="71">
        <v>42</v>
      </c>
      <c r="K401" s="71"/>
      <c r="L401" s="73"/>
      <c r="M401" s="73"/>
    </row>
    <row r="402" spans="1:13" s="54" customFormat="1" ht="15">
      <c r="A402" s="75" t="s">
        <v>132</v>
      </c>
      <c r="B402" s="75" t="s">
        <v>132</v>
      </c>
      <c r="C402" s="68"/>
      <c r="D402" s="68"/>
      <c r="E402" s="77"/>
      <c r="F402" s="77"/>
      <c r="G402" s="77"/>
      <c r="H402" s="78"/>
      <c r="I402" s="77">
        <f>SUM(I398:I401)</f>
        <v>165</v>
      </c>
      <c r="J402" s="79">
        <f>SUM(J398:J401)</f>
        <v>3821</v>
      </c>
      <c r="K402" s="79">
        <v>3821</v>
      </c>
      <c r="L402" s="80">
        <v>2.33</v>
      </c>
      <c r="M402" s="80">
        <f>K402*L402</f>
        <v>8902.93</v>
      </c>
    </row>
    <row r="403" spans="1:13" s="54" customFormat="1" ht="15">
      <c r="A403" s="75">
        <v>308</v>
      </c>
      <c r="B403" s="75">
        <v>90</v>
      </c>
      <c r="C403" s="75" t="s">
        <v>900</v>
      </c>
      <c r="D403" s="75" t="s">
        <v>26</v>
      </c>
      <c r="E403" s="69" t="s">
        <v>829</v>
      </c>
      <c r="F403" s="69" t="s">
        <v>901</v>
      </c>
      <c r="G403" s="74" t="s">
        <v>46</v>
      </c>
      <c r="H403" s="70" t="s">
        <v>902</v>
      </c>
      <c r="I403" s="69">
        <v>41</v>
      </c>
      <c r="J403" s="71">
        <v>1040</v>
      </c>
      <c r="K403" s="71"/>
      <c r="L403" s="73"/>
      <c r="M403" s="73"/>
    </row>
    <row r="404" spans="1:13" s="54" customFormat="1" ht="15">
      <c r="A404" s="75">
        <v>309</v>
      </c>
      <c r="B404" s="75" t="s">
        <v>132</v>
      </c>
      <c r="C404" s="75"/>
      <c r="D404" s="75"/>
      <c r="E404" s="69" t="s">
        <v>829</v>
      </c>
      <c r="F404" s="69" t="s">
        <v>903</v>
      </c>
      <c r="G404" s="74" t="s">
        <v>46</v>
      </c>
      <c r="H404" s="70" t="s">
        <v>904</v>
      </c>
      <c r="I404" s="69">
        <v>12</v>
      </c>
      <c r="J404" s="71">
        <v>333</v>
      </c>
      <c r="K404" s="71"/>
      <c r="L404" s="73"/>
      <c r="M404" s="73"/>
    </row>
    <row r="405" spans="1:13" s="54" customFormat="1" ht="15">
      <c r="A405" s="75" t="s">
        <v>132</v>
      </c>
      <c r="B405" s="75" t="s">
        <v>132</v>
      </c>
      <c r="C405" s="68"/>
      <c r="D405" s="68"/>
      <c r="E405" s="77"/>
      <c r="F405" s="77"/>
      <c r="G405" s="77"/>
      <c r="H405" s="78"/>
      <c r="I405" s="77">
        <f>SUM(I403:I404)</f>
        <v>53</v>
      </c>
      <c r="J405" s="79">
        <f>SUM(J403:J404)</f>
        <v>1373</v>
      </c>
      <c r="K405" s="79">
        <v>1500</v>
      </c>
      <c r="L405" s="80">
        <v>2.33</v>
      </c>
      <c r="M405" s="80">
        <f>K405*L405</f>
        <v>3495</v>
      </c>
    </row>
    <row r="406" spans="1:13" s="54" customFormat="1" ht="15">
      <c r="A406" s="75">
        <v>310</v>
      </c>
      <c r="B406" s="75">
        <v>91</v>
      </c>
      <c r="C406" s="75" t="s">
        <v>905</v>
      </c>
      <c r="D406" s="75" t="s">
        <v>26</v>
      </c>
      <c r="E406" s="69" t="s">
        <v>829</v>
      </c>
      <c r="F406" s="69" t="s">
        <v>906</v>
      </c>
      <c r="G406" s="74" t="s">
        <v>48</v>
      </c>
      <c r="H406" s="70" t="s">
        <v>907</v>
      </c>
      <c r="I406" s="69">
        <v>69</v>
      </c>
      <c r="J406" s="71">
        <v>1034</v>
      </c>
      <c r="K406" s="71"/>
      <c r="L406" s="73"/>
      <c r="M406" s="73"/>
    </row>
    <row r="407" spans="1:13" s="54" customFormat="1" ht="15">
      <c r="A407" s="75">
        <v>311</v>
      </c>
      <c r="B407" s="75" t="s">
        <v>132</v>
      </c>
      <c r="C407" s="75"/>
      <c r="D407" s="75"/>
      <c r="E407" s="69" t="s">
        <v>829</v>
      </c>
      <c r="F407" s="69" t="s">
        <v>908</v>
      </c>
      <c r="G407" s="74" t="s">
        <v>68</v>
      </c>
      <c r="H407" s="70" t="s">
        <v>909</v>
      </c>
      <c r="I407" s="69">
        <v>33</v>
      </c>
      <c r="J407" s="71">
        <v>340</v>
      </c>
      <c r="K407" s="71"/>
      <c r="L407" s="73"/>
      <c r="M407" s="73"/>
    </row>
    <row r="408" spans="1:13" s="54" customFormat="1" ht="15">
      <c r="A408" s="75">
        <v>312</v>
      </c>
      <c r="B408" s="75" t="s">
        <v>132</v>
      </c>
      <c r="C408" s="75"/>
      <c r="D408" s="75"/>
      <c r="E408" s="69" t="s">
        <v>829</v>
      </c>
      <c r="F408" s="69" t="s">
        <v>910</v>
      </c>
      <c r="G408" s="74" t="s">
        <v>83</v>
      </c>
      <c r="H408" s="70" t="s">
        <v>911</v>
      </c>
      <c r="I408" s="69">
        <v>60</v>
      </c>
      <c r="J408" s="71">
        <v>2460</v>
      </c>
      <c r="K408" s="71"/>
      <c r="L408" s="73"/>
      <c r="M408" s="73"/>
    </row>
    <row r="409" spans="1:13" s="54" customFormat="1" ht="15">
      <c r="A409" s="75" t="s">
        <v>132</v>
      </c>
      <c r="B409" s="75" t="s">
        <v>132</v>
      </c>
      <c r="C409" s="68"/>
      <c r="D409" s="68"/>
      <c r="E409" s="77"/>
      <c r="F409" s="77"/>
      <c r="G409" s="77"/>
      <c r="H409" s="78"/>
      <c r="I409" s="77">
        <f>SUM(I406:I408)</f>
        <v>162</v>
      </c>
      <c r="J409" s="79">
        <f>SUM(J406:J408)</f>
        <v>3834</v>
      </c>
      <c r="K409" s="79">
        <v>3834</v>
      </c>
      <c r="L409" s="80">
        <v>2.33</v>
      </c>
      <c r="M409" s="80">
        <f>K409*L409</f>
        <v>8933.2200000000012</v>
      </c>
    </row>
    <row r="410" spans="1:13" s="54" customFormat="1" ht="15">
      <c r="A410" s="75">
        <v>313</v>
      </c>
      <c r="B410" s="75">
        <v>92</v>
      </c>
      <c r="C410" s="75" t="s">
        <v>912</v>
      </c>
      <c r="D410" s="75" t="s">
        <v>26</v>
      </c>
      <c r="E410" s="69" t="s">
        <v>829</v>
      </c>
      <c r="F410" s="69" t="s">
        <v>913</v>
      </c>
      <c r="G410" s="74" t="s">
        <v>87</v>
      </c>
      <c r="H410" s="70" t="s">
        <v>748</v>
      </c>
      <c r="I410" s="69">
        <v>14</v>
      </c>
      <c r="J410" s="71">
        <v>283</v>
      </c>
      <c r="K410" s="71"/>
      <c r="L410" s="73"/>
      <c r="M410" s="73"/>
    </row>
    <row r="411" spans="1:13" s="54" customFormat="1" ht="15">
      <c r="A411" s="75">
        <v>314</v>
      </c>
      <c r="B411" s="75" t="s">
        <v>132</v>
      </c>
      <c r="C411" s="75"/>
      <c r="D411" s="75"/>
      <c r="E411" s="69" t="s">
        <v>829</v>
      </c>
      <c r="F411" s="69" t="s">
        <v>914</v>
      </c>
      <c r="G411" s="74" t="s">
        <v>130</v>
      </c>
      <c r="H411" s="70" t="s">
        <v>915</v>
      </c>
      <c r="I411" s="69">
        <v>44</v>
      </c>
      <c r="J411" s="71">
        <v>728</v>
      </c>
      <c r="K411" s="71"/>
      <c r="L411" s="73"/>
      <c r="M411" s="73"/>
    </row>
    <row r="412" spans="1:13" s="54" customFormat="1" ht="15">
      <c r="A412" s="75">
        <v>315</v>
      </c>
      <c r="B412" s="75" t="s">
        <v>132</v>
      </c>
      <c r="C412" s="75"/>
      <c r="D412" s="75"/>
      <c r="E412" s="69" t="s">
        <v>829</v>
      </c>
      <c r="F412" s="69" t="s">
        <v>916</v>
      </c>
      <c r="G412" s="74" t="s">
        <v>917</v>
      </c>
      <c r="H412" s="70" t="s">
        <v>918</v>
      </c>
      <c r="I412" s="69">
        <v>57</v>
      </c>
      <c r="J412" s="71">
        <v>1123</v>
      </c>
      <c r="K412" s="71"/>
      <c r="L412" s="73"/>
      <c r="M412" s="73"/>
    </row>
    <row r="413" spans="1:13" s="54" customFormat="1" ht="15">
      <c r="A413" s="75" t="s">
        <v>132</v>
      </c>
      <c r="B413" s="75" t="s">
        <v>132</v>
      </c>
      <c r="C413" s="68"/>
      <c r="D413" s="68"/>
      <c r="E413" s="77"/>
      <c r="F413" s="77"/>
      <c r="G413" s="77"/>
      <c r="H413" s="78"/>
      <c r="I413" s="77">
        <f>SUM(I410:I412)</f>
        <v>115</v>
      </c>
      <c r="J413" s="79">
        <f>SUM(J410:J412)</f>
        <v>2134</v>
      </c>
      <c r="K413" s="79">
        <v>2134</v>
      </c>
      <c r="L413" s="80">
        <v>2.33</v>
      </c>
      <c r="M413" s="80">
        <f>K413*L413</f>
        <v>4972.22</v>
      </c>
    </row>
    <row r="414" spans="1:13" s="54" customFormat="1" ht="15">
      <c r="A414" s="75">
        <v>316</v>
      </c>
      <c r="B414" s="75">
        <v>93</v>
      </c>
      <c r="C414" s="75" t="s">
        <v>919</v>
      </c>
      <c r="D414" s="75" t="s">
        <v>26</v>
      </c>
      <c r="E414" s="69" t="s">
        <v>829</v>
      </c>
      <c r="F414" s="69" t="s">
        <v>920</v>
      </c>
      <c r="G414" s="74" t="s">
        <v>921</v>
      </c>
      <c r="H414" s="70" t="s">
        <v>922</v>
      </c>
      <c r="I414" s="69">
        <v>90</v>
      </c>
      <c r="J414" s="71">
        <v>3610</v>
      </c>
      <c r="K414" s="71"/>
      <c r="L414" s="73"/>
      <c r="M414" s="73"/>
    </row>
    <row r="415" spans="1:13" s="54" customFormat="1" ht="15">
      <c r="A415" s="75" t="s">
        <v>132</v>
      </c>
      <c r="B415" s="75" t="s">
        <v>132</v>
      </c>
      <c r="C415" s="68"/>
      <c r="D415" s="68"/>
      <c r="E415" s="77"/>
      <c r="F415" s="77"/>
      <c r="G415" s="77"/>
      <c r="H415" s="78"/>
      <c r="I415" s="77">
        <v>90</v>
      </c>
      <c r="J415" s="79">
        <v>3610</v>
      </c>
      <c r="K415" s="79">
        <v>3610</v>
      </c>
      <c r="L415" s="80">
        <v>2.33</v>
      </c>
      <c r="M415" s="80">
        <f>K415*L415</f>
        <v>8411.3000000000011</v>
      </c>
    </row>
    <row r="416" spans="1:13" s="54" customFormat="1" ht="15">
      <c r="A416" s="75">
        <v>317</v>
      </c>
      <c r="B416" s="75">
        <v>94</v>
      </c>
      <c r="C416" s="75" t="s">
        <v>923</v>
      </c>
      <c r="D416" s="75" t="s">
        <v>26</v>
      </c>
      <c r="E416" s="69" t="s">
        <v>829</v>
      </c>
      <c r="F416" s="69" t="s">
        <v>924</v>
      </c>
      <c r="G416" s="74" t="s">
        <v>925</v>
      </c>
      <c r="H416" s="70" t="s">
        <v>926</v>
      </c>
      <c r="I416" s="69">
        <v>47</v>
      </c>
      <c r="J416" s="71">
        <v>1145</v>
      </c>
      <c r="K416" s="71"/>
      <c r="L416" s="73"/>
      <c r="M416" s="73"/>
    </row>
    <row r="417" spans="1:13" s="54" customFormat="1" ht="15">
      <c r="A417" s="75">
        <v>318</v>
      </c>
      <c r="B417" s="75" t="s">
        <v>132</v>
      </c>
      <c r="C417" s="75"/>
      <c r="D417" s="75"/>
      <c r="E417" s="69" t="s">
        <v>829</v>
      </c>
      <c r="F417" s="69" t="s">
        <v>927</v>
      </c>
      <c r="G417" s="74" t="s">
        <v>30</v>
      </c>
      <c r="H417" s="70" t="s">
        <v>928</v>
      </c>
      <c r="I417" s="69">
        <v>11</v>
      </c>
      <c r="J417" s="71">
        <v>61</v>
      </c>
      <c r="K417" s="71"/>
      <c r="L417" s="73"/>
      <c r="M417" s="73"/>
    </row>
    <row r="418" spans="1:13" s="54" customFormat="1" ht="15">
      <c r="A418" s="75">
        <v>319</v>
      </c>
      <c r="B418" s="75" t="s">
        <v>132</v>
      </c>
      <c r="C418" s="75"/>
      <c r="D418" s="75"/>
      <c r="E418" s="69" t="s">
        <v>829</v>
      </c>
      <c r="F418" s="69" t="s">
        <v>929</v>
      </c>
      <c r="G418" s="74" t="s">
        <v>930</v>
      </c>
      <c r="H418" s="70" t="s">
        <v>931</v>
      </c>
      <c r="I418" s="69">
        <v>5</v>
      </c>
      <c r="J418" s="71">
        <v>72</v>
      </c>
      <c r="K418" s="71"/>
      <c r="L418" s="73"/>
      <c r="M418" s="73"/>
    </row>
    <row r="419" spans="1:13" s="54" customFormat="1" ht="30">
      <c r="A419" s="75">
        <v>320</v>
      </c>
      <c r="B419" s="75" t="s">
        <v>132</v>
      </c>
      <c r="C419" s="75"/>
      <c r="D419" s="75"/>
      <c r="E419" s="69" t="s">
        <v>829</v>
      </c>
      <c r="F419" s="69" t="s">
        <v>932</v>
      </c>
      <c r="G419" s="74" t="s">
        <v>29</v>
      </c>
      <c r="H419" s="70" t="s">
        <v>933</v>
      </c>
      <c r="I419" s="69">
        <v>92</v>
      </c>
      <c r="J419" s="71">
        <v>2981</v>
      </c>
      <c r="K419" s="71"/>
      <c r="L419" s="73"/>
      <c r="M419" s="73"/>
    </row>
    <row r="420" spans="1:13" s="54" customFormat="1" ht="15">
      <c r="A420" s="75" t="s">
        <v>132</v>
      </c>
      <c r="B420" s="75" t="s">
        <v>132</v>
      </c>
      <c r="C420" s="68"/>
      <c r="D420" s="68"/>
      <c r="E420" s="77"/>
      <c r="F420" s="77"/>
      <c r="G420" s="77"/>
      <c r="H420" s="78"/>
      <c r="I420" s="77">
        <f>SUM(I416:I419)</f>
        <v>155</v>
      </c>
      <c r="J420" s="79">
        <f>SUM(J416:J419)</f>
        <v>4259</v>
      </c>
      <c r="K420" s="79">
        <v>4259</v>
      </c>
      <c r="L420" s="80">
        <v>2.33</v>
      </c>
      <c r="M420" s="80">
        <f>K420*L420</f>
        <v>9923.4700000000012</v>
      </c>
    </row>
    <row r="421" spans="1:13" s="54" customFormat="1" ht="15">
      <c r="A421" s="75">
        <v>321</v>
      </c>
      <c r="B421" s="75">
        <v>95</v>
      </c>
      <c r="C421" s="75" t="s">
        <v>934</v>
      </c>
      <c r="D421" s="75" t="s">
        <v>26</v>
      </c>
      <c r="E421" s="69" t="s">
        <v>829</v>
      </c>
      <c r="F421" s="69" t="s">
        <v>935</v>
      </c>
      <c r="G421" s="74" t="s">
        <v>936</v>
      </c>
      <c r="H421" s="70" t="s">
        <v>937</v>
      </c>
      <c r="I421" s="69">
        <v>66</v>
      </c>
      <c r="J421" s="71">
        <v>1377</v>
      </c>
      <c r="K421" s="71"/>
      <c r="L421" s="73"/>
      <c r="M421" s="73"/>
    </row>
    <row r="422" spans="1:13" s="54" customFormat="1" ht="15">
      <c r="A422" s="75">
        <v>322</v>
      </c>
      <c r="B422" s="75" t="s">
        <v>132</v>
      </c>
      <c r="C422" s="75"/>
      <c r="D422" s="75"/>
      <c r="E422" s="69" t="s">
        <v>829</v>
      </c>
      <c r="F422" s="69" t="s">
        <v>938</v>
      </c>
      <c r="G422" s="74" t="s">
        <v>94</v>
      </c>
      <c r="H422" s="70" t="s">
        <v>939</v>
      </c>
      <c r="I422" s="69">
        <v>36</v>
      </c>
      <c r="J422" s="71">
        <v>509</v>
      </c>
      <c r="K422" s="71"/>
      <c r="L422" s="73"/>
      <c r="M422" s="73"/>
    </row>
    <row r="423" spans="1:13" s="54" customFormat="1" ht="15">
      <c r="A423" s="75">
        <v>323</v>
      </c>
      <c r="B423" s="75" t="s">
        <v>132</v>
      </c>
      <c r="C423" s="75"/>
      <c r="D423" s="75"/>
      <c r="E423" s="69" t="s">
        <v>829</v>
      </c>
      <c r="F423" s="69" t="s">
        <v>940</v>
      </c>
      <c r="G423" s="74" t="s">
        <v>941</v>
      </c>
      <c r="H423" s="70" t="s">
        <v>942</v>
      </c>
      <c r="I423" s="69">
        <v>26</v>
      </c>
      <c r="J423" s="71">
        <v>324</v>
      </c>
      <c r="K423" s="71"/>
      <c r="L423" s="73"/>
      <c r="M423" s="73"/>
    </row>
    <row r="424" spans="1:13" s="54" customFormat="1" ht="15">
      <c r="A424" s="75">
        <v>324</v>
      </c>
      <c r="B424" s="75" t="s">
        <v>132</v>
      </c>
      <c r="C424" s="75"/>
      <c r="D424" s="75"/>
      <c r="E424" s="69" t="s">
        <v>829</v>
      </c>
      <c r="F424" s="69" t="s">
        <v>943</v>
      </c>
      <c r="G424" s="74" t="s">
        <v>944</v>
      </c>
      <c r="H424" s="70" t="s">
        <v>945</v>
      </c>
      <c r="I424" s="69">
        <v>44</v>
      </c>
      <c r="J424" s="71">
        <v>572</v>
      </c>
      <c r="K424" s="71"/>
      <c r="L424" s="73"/>
      <c r="M424" s="73"/>
    </row>
    <row r="425" spans="1:13" s="54" customFormat="1" ht="15">
      <c r="A425" s="75" t="s">
        <v>132</v>
      </c>
      <c r="B425" s="75" t="s">
        <v>132</v>
      </c>
      <c r="C425" s="68"/>
      <c r="D425" s="68"/>
      <c r="E425" s="77"/>
      <c r="F425" s="77"/>
      <c r="G425" s="77"/>
      <c r="H425" s="78"/>
      <c r="I425" s="77">
        <f>SUM(I421:I424)</f>
        <v>172</v>
      </c>
      <c r="J425" s="79">
        <f>SUM(J421:J424)</f>
        <v>2782</v>
      </c>
      <c r="K425" s="79">
        <v>2782</v>
      </c>
      <c r="L425" s="80">
        <v>2.33</v>
      </c>
      <c r="M425" s="80">
        <f>K425*L425</f>
        <v>6482.06</v>
      </c>
    </row>
    <row r="426" spans="1:13" s="54" customFormat="1" ht="45">
      <c r="A426" s="75">
        <v>325</v>
      </c>
      <c r="B426" s="75">
        <v>96</v>
      </c>
      <c r="C426" s="75" t="s">
        <v>946</v>
      </c>
      <c r="D426" s="75" t="s">
        <v>26</v>
      </c>
      <c r="E426" s="69" t="s">
        <v>829</v>
      </c>
      <c r="F426" s="69" t="s">
        <v>947</v>
      </c>
      <c r="G426" s="74" t="s">
        <v>88</v>
      </c>
      <c r="H426" s="70" t="s">
        <v>948</v>
      </c>
      <c r="I426" s="69">
        <v>101</v>
      </c>
      <c r="J426" s="71">
        <v>1688</v>
      </c>
      <c r="K426" s="71"/>
      <c r="L426" s="73"/>
      <c r="M426" s="73"/>
    </row>
    <row r="427" spans="1:13" s="54" customFormat="1" ht="15">
      <c r="A427" s="75" t="s">
        <v>132</v>
      </c>
      <c r="B427" s="75" t="s">
        <v>132</v>
      </c>
      <c r="C427" s="68"/>
      <c r="D427" s="68"/>
      <c r="E427" s="77"/>
      <c r="F427" s="77"/>
      <c r="G427" s="77"/>
      <c r="H427" s="78"/>
      <c r="I427" s="77">
        <v>101</v>
      </c>
      <c r="J427" s="79">
        <v>1688</v>
      </c>
      <c r="K427" s="79">
        <v>1688</v>
      </c>
      <c r="L427" s="80">
        <v>2.33</v>
      </c>
      <c r="M427" s="80">
        <f>K427*L427</f>
        <v>3933.04</v>
      </c>
    </row>
    <row r="428" spans="1:13" s="54" customFormat="1" ht="15">
      <c r="A428" s="75">
        <v>326</v>
      </c>
      <c r="B428" s="75">
        <v>97</v>
      </c>
      <c r="C428" s="75" t="s">
        <v>949</v>
      </c>
      <c r="D428" s="75" t="s">
        <v>26</v>
      </c>
      <c r="E428" s="69" t="s">
        <v>829</v>
      </c>
      <c r="F428" s="69" t="s">
        <v>950</v>
      </c>
      <c r="G428" s="74" t="s">
        <v>43</v>
      </c>
      <c r="H428" s="70" t="s">
        <v>951</v>
      </c>
      <c r="I428" s="69">
        <v>23</v>
      </c>
      <c r="J428" s="71">
        <v>376</v>
      </c>
      <c r="K428" s="71"/>
      <c r="L428" s="73"/>
      <c r="M428" s="73"/>
    </row>
    <row r="429" spans="1:13" s="54" customFormat="1" ht="15">
      <c r="A429" s="75">
        <v>327</v>
      </c>
      <c r="B429" s="75" t="s">
        <v>132</v>
      </c>
      <c r="C429" s="75"/>
      <c r="D429" s="75"/>
      <c r="E429" s="69" t="s">
        <v>829</v>
      </c>
      <c r="F429" s="69" t="s">
        <v>952</v>
      </c>
      <c r="G429" s="74" t="s">
        <v>36</v>
      </c>
      <c r="H429" s="70" t="s">
        <v>953</v>
      </c>
      <c r="I429" s="69">
        <v>4</v>
      </c>
      <c r="J429" s="71">
        <v>80</v>
      </c>
      <c r="K429" s="71"/>
      <c r="L429" s="73"/>
      <c r="M429" s="73"/>
    </row>
    <row r="430" spans="1:13" s="54" customFormat="1" ht="15">
      <c r="A430" s="75">
        <v>328</v>
      </c>
      <c r="B430" s="75" t="s">
        <v>132</v>
      </c>
      <c r="C430" s="75"/>
      <c r="D430" s="75"/>
      <c r="E430" s="69" t="s">
        <v>829</v>
      </c>
      <c r="F430" s="69" t="s">
        <v>954</v>
      </c>
      <c r="G430" s="74" t="s">
        <v>36</v>
      </c>
      <c r="H430" s="70" t="s">
        <v>955</v>
      </c>
      <c r="I430" s="69">
        <v>34</v>
      </c>
      <c r="J430" s="71">
        <v>339</v>
      </c>
      <c r="K430" s="71"/>
      <c r="L430" s="73"/>
      <c r="M430" s="73"/>
    </row>
    <row r="431" spans="1:13" s="54" customFormat="1" ht="15">
      <c r="A431" s="75">
        <v>329</v>
      </c>
      <c r="B431" s="75" t="s">
        <v>132</v>
      </c>
      <c r="C431" s="75"/>
      <c r="D431" s="75"/>
      <c r="E431" s="69" t="s">
        <v>829</v>
      </c>
      <c r="F431" s="69" t="s">
        <v>956</v>
      </c>
      <c r="G431" s="74" t="s">
        <v>255</v>
      </c>
      <c r="H431" s="70" t="s">
        <v>957</v>
      </c>
      <c r="I431" s="69">
        <v>23</v>
      </c>
      <c r="J431" s="71">
        <v>292</v>
      </c>
      <c r="K431" s="71"/>
      <c r="L431" s="73"/>
      <c r="M431" s="73"/>
    </row>
    <row r="432" spans="1:13" s="54" customFormat="1" ht="15">
      <c r="A432" s="75">
        <v>330</v>
      </c>
      <c r="B432" s="75" t="s">
        <v>132</v>
      </c>
      <c r="C432" s="75"/>
      <c r="D432" s="75"/>
      <c r="E432" s="69" t="s">
        <v>829</v>
      </c>
      <c r="F432" s="69" t="s">
        <v>958</v>
      </c>
      <c r="G432" s="74" t="s">
        <v>36</v>
      </c>
      <c r="H432" s="70" t="s">
        <v>959</v>
      </c>
      <c r="I432" s="69">
        <v>14</v>
      </c>
      <c r="J432" s="71">
        <v>208</v>
      </c>
      <c r="K432" s="71"/>
      <c r="L432" s="73"/>
      <c r="M432" s="73"/>
    </row>
    <row r="433" spans="1:13" s="54" customFormat="1" ht="15">
      <c r="A433" s="75">
        <v>331</v>
      </c>
      <c r="B433" s="75" t="s">
        <v>132</v>
      </c>
      <c r="C433" s="75"/>
      <c r="D433" s="75"/>
      <c r="E433" s="69" t="s">
        <v>829</v>
      </c>
      <c r="F433" s="69" t="s">
        <v>960</v>
      </c>
      <c r="G433" s="74" t="s">
        <v>57</v>
      </c>
      <c r="H433" s="70" t="s">
        <v>961</v>
      </c>
      <c r="I433" s="69">
        <v>7</v>
      </c>
      <c r="J433" s="71">
        <v>99</v>
      </c>
      <c r="K433" s="71"/>
      <c r="L433" s="73"/>
      <c r="M433" s="73"/>
    </row>
    <row r="434" spans="1:13" s="54" customFormat="1" ht="30">
      <c r="A434" s="75">
        <v>332</v>
      </c>
      <c r="B434" s="75" t="s">
        <v>132</v>
      </c>
      <c r="C434" s="75"/>
      <c r="D434" s="75"/>
      <c r="E434" s="69" t="s">
        <v>829</v>
      </c>
      <c r="F434" s="69" t="s">
        <v>962</v>
      </c>
      <c r="G434" s="74" t="s">
        <v>963</v>
      </c>
      <c r="H434" s="70" t="s">
        <v>964</v>
      </c>
      <c r="I434" s="69">
        <v>84</v>
      </c>
      <c r="J434" s="71">
        <v>1540</v>
      </c>
      <c r="K434" s="71"/>
      <c r="L434" s="73"/>
      <c r="M434" s="73"/>
    </row>
    <row r="435" spans="1:13" s="54" customFormat="1" ht="15">
      <c r="A435" s="75" t="s">
        <v>132</v>
      </c>
      <c r="B435" s="75" t="s">
        <v>132</v>
      </c>
      <c r="C435" s="68"/>
      <c r="D435" s="68"/>
      <c r="E435" s="77"/>
      <c r="F435" s="77"/>
      <c r="G435" s="77"/>
      <c r="H435" s="78"/>
      <c r="I435" s="77">
        <f>SUM(I428:I434)</f>
        <v>189</v>
      </c>
      <c r="J435" s="79">
        <f>SUM(J428:J434)</f>
        <v>2934</v>
      </c>
      <c r="K435" s="79">
        <v>2934</v>
      </c>
      <c r="L435" s="80">
        <v>2.33</v>
      </c>
      <c r="M435" s="80">
        <f>K435*L435</f>
        <v>6836.22</v>
      </c>
    </row>
    <row r="436" spans="1:13" s="54" customFormat="1" ht="15">
      <c r="A436" s="75">
        <v>333</v>
      </c>
      <c r="B436" s="75">
        <v>98</v>
      </c>
      <c r="C436" s="75" t="s">
        <v>965</v>
      </c>
      <c r="D436" s="75" t="s">
        <v>26</v>
      </c>
      <c r="E436" s="69" t="s">
        <v>829</v>
      </c>
      <c r="F436" s="69" t="s">
        <v>966</v>
      </c>
      <c r="G436" s="74" t="s">
        <v>33</v>
      </c>
      <c r="H436" s="70" t="s">
        <v>967</v>
      </c>
      <c r="I436" s="69">
        <v>25</v>
      </c>
      <c r="J436" s="71">
        <v>730</v>
      </c>
      <c r="K436" s="71"/>
      <c r="L436" s="73"/>
      <c r="M436" s="73"/>
    </row>
    <row r="437" spans="1:13" s="54" customFormat="1" ht="30">
      <c r="A437" s="75">
        <v>334</v>
      </c>
      <c r="B437" s="75" t="s">
        <v>132</v>
      </c>
      <c r="C437" s="75"/>
      <c r="D437" s="75"/>
      <c r="E437" s="69" t="s">
        <v>829</v>
      </c>
      <c r="F437" s="69" t="s">
        <v>968</v>
      </c>
      <c r="G437" s="74" t="s">
        <v>51</v>
      </c>
      <c r="H437" s="70" t="s">
        <v>969</v>
      </c>
      <c r="I437" s="69">
        <v>43</v>
      </c>
      <c r="J437" s="71">
        <v>672</v>
      </c>
      <c r="K437" s="71"/>
      <c r="L437" s="73"/>
      <c r="M437" s="73"/>
    </row>
    <row r="438" spans="1:13" s="54" customFormat="1" ht="30">
      <c r="A438" s="75">
        <v>335</v>
      </c>
      <c r="B438" s="75" t="s">
        <v>132</v>
      </c>
      <c r="C438" s="75"/>
      <c r="D438" s="75"/>
      <c r="E438" s="69" t="s">
        <v>829</v>
      </c>
      <c r="F438" s="69" t="s">
        <v>970</v>
      </c>
      <c r="G438" s="74" t="s">
        <v>56</v>
      </c>
      <c r="H438" s="70" t="s">
        <v>971</v>
      </c>
      <c r="I438" s="69">
        <v>40</v>
      </c>
      <c r="J438" s="71">
        <v>547</v>
      </c>
      <c r="K438" s="71"/>
      <c r="L438" s="73"/>
      <c r="M438" s="73"/>
    </row>
    <row r="439" spans="1:13" s="54" customFormat="1" ht="15">
      <c r="A439" s="75" t="s">
        <v>132</v>
      </c>
      <c r="B439" s="75" t="s">
        <v>132</v>
      </c>
      <c r="C439" s="68"/>
      <c r="D439" s="68"/>
      <c r="E439" s="77"/>
      <c r="F439" s="77"/>
      <c r="G439" s="77"/>
      <c r="H439" s="78"/>
      <c r="I439" s="77">
        <f>SUM(I436:I438)</f>
        <v>108</v>
      </c>
      <c r="J439" s="79">
        <f>SUM(J436:J438)</f>
        <v>1949</v>
      </c>
      <c r="K439" s="79">
        <v>1949</v>
      </c>
      <c r="L439" s="80">
        <v>2.33</v>
      </c>
      <c r="M439" s="80">
        <f>K439*L439</f>
        <v>4541.17</v>
      </c>
    </row>
    <row r="440" spans="1:13" s="54" customFormat="1" ht="30">
      <c r="A440" s="75">
        <v>336</v>
      </c>
      <c r="B440" s="75">
        <v>99</v>
      </c>
      <c r="C440" s="75"/>
      <c r="D440" s="75" t="s">
        <v>26</v>
      </c>
      <c r="E440" s="69" t="s">
        <v>134</v>
      </c>
      <c r="F440" s="69" t="s">
        <v>972</v>
      </c>
      <c r="G440" s="74" t="s">
        <v>936</v>
      </c>
      <c r="H440" s="70" t="s">
        <v>973</v>
      </c>
      <c r="I440" s="69">
        <v>195</v>
      </c>
      <c r="J440" s="71">
        <v>6528</v>
      </c>
      <c r="K440" s="71"/>
      <c r="L440" s="73"/>
      <c r="M440" s="73"/>
    </row>
    <row r="441" spans="1:13" s="54" customFormat="1" ht="15">
      <c r="A441" s="75" t="s">
        <v>132</v>
      </c>
      <c r="B441" s="75" t="s">
        <v>132</v>
      </c>
      <c r="C441" s="68"/>
      <c r="D441" s="68"/>
      <c r="E441" s="77"/>
      <c r="F441" s="77"/>
      <c r="G441" s="77"/>
      <c r="H441" s="78"/>
      <c r="I441" s="77">
        <v>195</v>
      </c>
      <c r="J441" s="79">
        <v>6528</v>
      </c>
      <c r="K441" s="79">
        <v>6528</v>
      </c>
      <c r="L441" s="80">
        <v>2.33</v>
      </c>
      <c r="M441" s="80">
        <f>K441*L441</f>
        <v>15210.24</v>
      </c>
    </row>
    <row r="442" spans="1:13" s="54" customFormat="1" ht="15">
      <c r="A442" s="75">
        <v>337</v>
      </c>
      <c r="B442" s="75">
        <v>100</v>
      </c>
      <c r="C442" s="75"/>
      <c r="D442" s="75" t="s">
        <v>26</v>
      </c>
      <c r="E442" s="69" t="s">
        <v>247</v>
      </c>
      <c r="F442" s="69" t="s">
        <v>974</v>
      </c>
      <c r="G442" s="74" t="s">
        <v>753</v>
      </c>
      <c r="H442" s="70" t="s">
        <v>975</v>
      </c>
      <c r="I442" s="69">
        <v>130</v>
      </c>
      <c r="J442" s="71">
        <v>5107</v>
      </c>
      <c r="K442" s="71"/>
      <c r="L442" s="73"/>
      <c r="M442" s="73"/>
    </row>
    <row r="443" spans="1:13" s="54" customFormat="1" ht="15">
      <c r="A443" s="75" t="s">
        <v>132</v>
      </c>
      <c r="B443" s="75" t="s">
        <v>132</v>
      </c>
      <c r="C443" s="68"/>
      <c r="D443" s="68"/>
      <c r="E443" s="77"/>
      <c r="F443" s="77"/>
      <c r="G443" s="77"/>
      <c r="H443" s="78"/>
      <c r="I443" s="77">
        <v>130</v>
      </c>
      <c r="J443" s="79">
        <v>5107</v>
      </c>
      <c r="K443" s="79">
        <v>5107</v>
      </c>
      <c r="L443" s="80">
        <v>2.33</v>
      </c>
      <c r="M443" s="80">
        <f>K443*L443</f>
        <v>11899.31</v>
      </c>
    </row>
    <row r="444" spans="1:13" s="54" customFormat="1" ht="15">
      <c r="A444" s="75">
        <v>338</v>
      </c>
      <c r="B444" s="75">
        <v>101</v>
      </c>
      <c r="C444" s="75"/>
      <c r="D444" s="75" t="s">
        <v>26</v>
      </c>
      <c r="E444" s="69" t="s">
        <v>552</v>
      </c>
      <c r="F444" s="69" t="s">
        <v>976</v>
      </c>
      <c r="G444" s="74" t="s">
        <v>977</v>
      </c>
      <c r="H444" s="70" t="s">
        <v>978</v>
      </c>
      <c r="I444" s="69">
        <v>50</v>
      </c>
      <c r="J444" s="71">
        <v>1617</v>
      </c>
      <c r="K444" s="71"/>
      <c r="L444" s="73"/>
      <c r="M444" s="73"/>
    </row>
    <row r="445" spans="1:13" s="54" customFormat="1" ht="15">
      <c r="A445" s="75" t="s">
        <v>132</v>
      </c>
      <c r="B445" s="75" t="s">
        <v>132</v>
      </c>
      <c r="C445" s="68"/>
      <c r="D445" s="68"/>
      <c r="E445" s="77"/>
      <c r="F445" s="77"/>
      <c r="G445" s="77"/>
      <c r="H445" s="78"/>
      <c r="I445" s="77">
        <v>50</v>
      </c>
      <c r="J445" s="79">
        <v>1617</v>
      </c>
      <c r="K445" s="79">
        <v>1617</v>
      </c>
      <c r="L445" s="80">
        <v>2.33</v>
      </c>
      <c r="M445" s="80">
        <f>K445*L445</f>
        <v>3767.61</v>
      </c>
    </row>
    <row r="446" spans="1:13" s="54" customFormat="1" ht="15">
      <c r="A446" s="75">
        <v>339</v>
      </c>
      <c r="B446" s="75">
        <v>102</v>
      </c>
      <c r="C446" s="75"/>
      <c r="D446" s="75" t="s">
        <v>26</v>
      </c>
      <c r="E446" s="69" t="s">
        <v>756</v>
      </c>
      <c r="F446" s="69" t="s">
        <v>979</v>
      </c>
      <c r="G446" s="74" t="s">
        <v>84</v>
      </c>
      <c r="H446" s="70" t="s">
        <v>980</v>
      </c>
      <c r="I446" s="69">
        <v>120</v>
      </c>
      <c r="J446" s="71">
        <v>4807</v>
      </c>
      <c r="K446" s="71"/>
      <c r="L446" s="73"/>
      <c r="M446" s="73"/>
    </row>
    <row r="447" spans="1:13" s="54" customFormat="1" ht="15">
      <c r="A447" s="68"/>
      <c r="B447" s="68"/>
      <c r="C447" s="68"/>
      <c r="D447" s="68"/>
      <c r="E447" s="77"/>
      <c r="F447" s="77"/>
      <c r="G447" s="77"/>
      <c r="H447" s="78"/>
      <c r="I447" s="77">
        <v>120</v>
      </c>
      <c r="J447" s="79">
        <v>4807</v>
      </c>
      <c r="K447" s="79">
        <v>4807</v>
      </c>
      <c r="L447" s="80">
        <v>2.33</v>
      </c>
      <c r="M447" s="80">
        <f>K447*L447</f>
        <v>11200.31</v>
      </c>
    </row>
    <row r="448" spans="1:13" s="67" customFormat="1">
      <c r="A448" s="86" t="s">
        <v>981</v>
      </c>
      <c r="B448" s="87"/>
      <c r="C448" s="87"/>
      <c r="D448" s="87"/>
      <c r="E448" s="87"/>
      <c r="F448" s="87"/>
      <c r="G448" s="87"/>
      <c r="H448" s="87"/>
      <c r="I448" s="87"/>
      <c r="J448" s="87"/>
      <c r="K448" s="87"/>
      <c r="L448" s="88"/>
      <c r="M448" s="63">
        <f>ROUND(SUM(M8:M447),0)</f>
        <v>695272</v>
      </c>
    </row>
    <row r="449" spans="1:13" s="36" customFormat="1">
      <c r="A449" s="83" t="s">
        <v>3</v>
      </c>
      <c r="B449" s="84"/>
      <c r="C449" s="84"/>
      <c r="D449" s="84"/>
      <c r="E449" s="84"/>
      <c r="F449" s="84"/>
      <c r="G449" s="84"/>
      <c r="H449" s="84"/>
      <c r="I449" s="84"/>
      <c r="J449" s="84"/>
      <c r="K449" s="84"/>
      <c r="L449" s="84"/>
      <c r="M449" s="85"/>
    </row>
    <row r="450" spans="1:13">
      <c r="I450" s="66">
        <v>11200</v>
      </c>
      <c r="J450" s="66">
        <v>276720</v>
      </c>
      <c r="K450" s="65">
        <v>298400</v>
      </c>
    </row>
    <row r="452" spans="1:13">
      <c r="A452" s="16" t="s">
        <v>2</v>
      </c>
    </row>
    <row r="453" spans="1:13">
      <c r="A453" s="16"/>
    </row>
    <row r="454" spans="1:13">
      <c r="A454" s="61"/>
    </row>
    <row r="455" spans="1:13">
      <c r="A455" s="16" t="s">
        <v>1</v>
      </c>
    </row>
    <row r="456" spans="1:13">
      <c r="A456" s="25"/>
    </row>
  </sheetData>
  <sortState ref="B8:L602">
    <sortCondition ref="B8:B602"/>
    <sortCondition ref="C8:C602"/>
  </sortState>
  <mergeCells count="2">
    <mergeCell ref="A449:M449"/>
    <mergeCell ref="A448:L448"/>
  </mergeCells>
  <conditionalFormatting sqref="F7">
    <cfRule type="duplicateValues" dxfId="5" priority="5"/>
    <cfRule type="duplicateValues" dxfId="4" priority="6"/>
  </conditionalFormatting>
  <conditionalFormatting sqref="H7">
    <cfRule type="duplicateValues" dxfId="3" priority="4"/>
  </conditionalFormatting>
  <conditionalFormatting sqref="D253">
    <cfRule type="duplicateValues" dxfId="2" priority="1"/>
  </conditionalFormatting>
  <conditionalFormatting sqref="F7:F447">
    <cfRule type="duplicateValues" dxfId="1" priority="12"/>
  </conditionalFormatting>
  <conditionalFormatting sqref="H7:H447">
    <cfRule type="duplicateValues" dxfId="0" priority="13"/>
  </conditionalFormatting>
  <printOptions horizontalCentered="1"/>
  <pageMargins left="0.15748031496062992" right="0.15748031496062992" top="1.0629921259842521" bottom="0.55118110236220474" header="0.19685039370078741" footer="0.27559055118110237"/>
  <pageSetup paperSize="9" scale="80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32"/>
  <sheetViews>
    <sheetView topLeftCell="A10" workbookViewId="0">
      <selection activeCell="F33" sqref="F33:F35"/>
    </sheetView>
  </sheetViews>
  <sheetFormatPr defaultRowHeight="15" customHeight="1"/>
  <cols>
    <col min="1" max="1" width="16.5703125" customWidth="1"/>
    <col min="2" max="2" width="25.140625" customWidth="1"/>
    <col min="3" max="3" width="29.85546875" customWidth="1"/>
    <col min="4" max="4" width="13.85546875" customWidth="1"/>
    <col min="7" max="8" width="9.5703125" bestFit="1" customWidth="1"/>
  </cols>
  <sheetData>
    <row r="10" spans="1:6" ht="15" customHeight="1">
      <c r="A10" s="1"/>
    </row>
    <row r="11" spans="1:6" ht="15" customHeight="1">
      <c r="A11" s="2" t="s">
        <v>4</v>
      </c>
      <c r="B11" s="3"/>
      <c r="C11" s="2" t="s">
        <v>99</v>
      </c>
      <c r="D11" s="28"/>
      <c r="E11" s="28"/>
      <c r="F11" s="18"/>
    </row>
    <row r="12" spans="1:6" ht="15" customHeight="1">
      <c r="A12" s="4" t="s">
        <v>5</v>
      </c>
      <c r="B12" s="3"/>
      <c r="C12" s="4" t="s">
        <v>984</v>
      </c>
      <c r="D12" s="28"/>
      <c r="E12" s="28"/>
      <c r="F12" s="18"/>
    </row>
    <row r="13" spans="1:6" ht="15" customHeight="1">
      <c r="A13" s="5" t="s">
        <v>6</v>
      </c>
      <c r="B13" s="3"/>
      <c r="C13" s="5" t="s">
        <v>982</v>
      </c>
      <c r="D13" s="28"/>
      <c r="E13" s="28"/>
      <c r="F13" s="18"/>
    </row>
    <row r="14" spans="1:6" ht="15" customHeight="1">
      <c r="A14" s="5" t="s">
        <v>19</v>
      </c>
      <c r="B14" s="3"/>
      <c r="C14" s="5" t="s">
        <v>0</v>
      </c>
      <c r="D14" s="28"/>
      <c r="E14" s="28"/>
      <c r="F14" s="18"/>
    </row>
    <row r="15" spans="1:6" ht="15" customHeight="1">
      <c r="A15" s="1"/>
      <c r="C15" s="4" t="s">
        <v>8</v>
      </c>
      <c r="D15" s="28"/>
      <c r="E15" s="28"/>
      <c r="F15" s="18"/>
    </row>
    <row r="16" spans="1:6" ht="15" customHeight="1">
      <c r="A16" s="1"/>
      <c r="B16" s="6"/>
      <c r="C16" s="98"/>
      <c r="D16" s="98"/>
    </row>
    <row r="17" spans="1:10" ht="15" customHeight="1">
      <c r="A17" s="1"/>
      <c r="B17" s="6"/>
      <c r="C17" s="15"/>
      <c r="D17" s="15"/>
    </row>
    <row r="18" spans="1:10" ht="15" customHeight="1" thickBot="1">
      <c r="A18" s="1"/>
    </row>
    <row r="19" spans="1:10" ht="15" customHeight="1" thickBot="1">
      <c r="A19" s="89" t="s">
        <v>983</v>
      </c>
      <c r="B19" s="90"/>
      <c r="C19" s="90"/>
      <c r="D19" s="91"/>
    </row>
    <row r="20" spans="1:10" ht="15" customHeight="1" thickBot="1">
      <c r="A20" s="7"/>
      <c r="B20" s="8"/>
      <c r="C20" s="8"/>
      <c r="D20" s="9"/>
    </row>
    <row r="21" spans="1:10" ht="15" customHeight="1" thickBot="1">
      <c r="A21" s="92" t="s">
        <v>20</v>
      </c>
      <c r="B21" s="93"/>
      <c r="C21" s="93"/>
      <c r="D21" s="94"/>
    </row>
    <row r="22" spans="1:10" ht="15" customHeight="1" thickBot="1">
      <c r="A22" s="14" t="s">
        <v>15</v>
      </c>
      <c r="B22" s="10" t="s">
        <v>24</v>
      </c>
      <c r="C22" s="10" t="s">
        <v>21</v>
      </c>
      <c r="D22" s="11" t="s">
        <v>22</v>
      </c>
    </row>
    <row r="23" spans="1:10" ht="15" customHeight="1" thickBot="1">
      <c r="A23" s="49">
        <v>276720</v>
      </c>
      <c r="B23" s="50">
        <v>298400</v>
      </c>
      <c r="C23" s="50">
        <v>2.33</v>
      </c>
      <c r="D23" s="51">
        <f>B23*C23</f>
        <v>695272</v>
      </c>
    </row>
    <row r="24" spans="1:10" ht="15" customHeight="1" thickBot="1">
      <c r="A24" s="95" t="s">
        <v>981</v>
      </c>
      <c r="B24" s="96"/>
      <c r="C24" s="97"/>
      <c r="D24" s="12">
        <f>ROUND(SUM(D23:D23),0)</f>
        <v>695272</v>
      </c>
      <c r="H24" s="62"/>
      <c r="I24" s="62"/>
    </row>
    <row r="25" spans="1:10" ht="15" customHeight="1">
      <c r="A25" s="1"/>
      <c r="G25" s="62"/>
      <c r="J25" s="62"/>
    </row>
    <row r="26" spans="1:10" ht="15" customHeight="1">
      <c r="A26" s="1"/>
    </row>
    <row r="27" spans="1:10" ht="15" customHeight="1">
      <c r="A27" s="13" t="s">
        <v>23</v>
      </c>
    </row>
    <row r="28" spans="1:10" ht="15" customHeight="1">
      <c r="A28" s="13"/>
    </row>
    <row r="29" spans="1:10" ht="15" customHeight="1">
      <c r="A29" s="13"/>
    </row>
    <row r="30" spans="1:10" ht="15" customHeight="1">
      <c r="A30" s="13" t="s">
        <v>1</v>
      </c>
    </row>
    <row r="31" spans="1:10" ht="15" customHeight="1">
      <c r="A31" s="82"/>
    </row>
    <row r="32" spans="1:10" ht="15" customHeight="1">
      <c r="A32" s="82"/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2024-02-29T11:46:10Z</cp:lastPrinted>
  <dcterms:created xsi:type="dcterms:W3CDTF">2010-04-08T11:28:01Z</dcterms:created>
  <dcterms:modified xsi:type="dcterms:W3CDTF">2024-03-07T10:17:31Z</dcterms:modified>
</cp:coreProperties>
</file>