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Sheet1!$A$7:$M$540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B23" i="2" l="1"/>
  <c r="A23" i="2"/>
  <c r="M538" i="1"/>
  <c r="J538" i="1"/>
  <c r="I538" i="1"/>
  <c r="M534" i="1"/>
  <c r="J534" i="1"/>
  <c r="I534" i="1"/>
  <c r="M526" i="1"/>
  <c r="J526" i="1"/>
  <c r="I526" i="1"/>
  <c r="M522" i="1"/>
  <c r="J522" i="1"/>
  <c r="I522" i="1"/>
  <c r="M516" i="1"/>
  <c r="J516" i="1"/>
  <c r="I516" i="1"/>
  <c r="M510" i="1"/>
  <c r="J510" i="1"/>
  <c r="I510" i="1"/>
  <c r="M505" i="1"/>
  <c r="J505" i="1"/>
  <c r="I505" i="1"/>
  <c r="M502" i="1"/>
  <c r="J502" i="1"/>
  <c r="I502" i="1"/>
  <c r="M498" i="1"/>
  <c r="J498" i="1"/>
  <c r="I498" i="1"/>
  <c r="M492" i="1"/>
  <c r="J492" i="1"/>
  <c r="I492" i="1"/>
  <c r="M485" i="1"/>
  <c r="J485" i="1"/>
  <c r="I485" i="1"/>
  <c r="M482" i="1"/>
  <c r="J482" i="1"/>
  <c r="I482" i="1"/>
  <c r="M477" i="1"/>
  <c r="J477" i="1"/>
  <c r="I477" i="1"/>
  <c r="M471" i="1"/>
  <c r="J471" i="1"/>
  <c r="I471" i="1"/>
  <c r="M468" i="1"/>
  <c r="J468" i="1"/>
  <c r="I468" i="1"/>
  <c r="M462" i="1"/>
  <c r="J462" i="1"/>
  <c r="I462" i="1"/>
  <c r="M459" i="1"/>
  <c r="J459" i="1"/>
  <c r="I459" i="1"/>
  <c r="M453" i="1"/>
  <c r="J453" i="1"/>
  <c r="I453" i="1"/>
  <c r="M445" i="1"/>
  <c r="M443" i="1"/>
  <c r="J443" i="1"/>
  <c r="I443" i="1"/>
  <c r="M440" i="1"/>
  <c r="J440" i="1"/>
  <c r="I440" i="1"/>
  <c r="M436" i="1"/>
  <c r="J436" i="1"/>
  <c r="I436" i="1"/>
  <c r="M433" i="1"/>
  <c r="J433" i="1"/>
  <c r="I433" i="1"/>
  <c r="M430" i="1"/>
  <c r="M428" i="1"/>
  <c r="J428" i="1"/>
  <c r="I428" i="1"/>
  <c r="M423" i="1"/>
  <c r="J423" i="1"/>
  <c r="I423" i="1"/>
  <c r="M417" i="1"/>
  <c r="J417" i="1"/>
  <c r="I417" i="1"/>
  <c r="M411" i="1"/>
  <c r="M409" i="1"/>
  <c r="J409" i="1"/>
  <c r="I409" i="1"/>
  <c r="M401" i="1"/>
  <c r="J401" i="1"/>
  <c r="I401" i="1"/>
  <c r="M394" i="1"/>
  <c r="J394" i="1"/>
  <c r="I394" i="1"/>
  <c r="M389" i="1"/>
  <c r="J389" i="1"/>
  <c r="I389" i="1"/>
  <c r="M383" i="1"/>
  <c r="M381" i="1"/>
  <c r="J381" i="1"/>
  <c r="I381" i="1"/>
  <c r="M376" i="1"/>
  <c r="J376" i="1"/>
  <c r="I376" i="1"/>
  <c r="M373" i="1"/>
  <c r="J373" i="1"/>
  <c r="I373" i="1"/>
  <c r="M369" i="1"/>
  <c r="J369" i="1"/>
  <c r="I369" i="1"/>
  <c r="M366" i="1"/>
  <c r="J366" i="1"/>
  <c r="I366" i="1"/>
  <c r="M360" i="1"/>
  <c r="M358" i="1"/>
  <c r="J358" i="1"/>
  <c r="I358" i="1"/>
  <c r="M344" i="1"/>
  <c r="M342" i="1"/>
  <c r="M340" i="1"/>
  <c r="M338" i="1"/>
  <c r="J338" i="1"/>
  <c r="I338" i="1"/>
  <c r="M332" i="1"/>
  <c r="J332" i="1"/>
  <c r="I332" i="1"/>
  <c r="M326" i="1"/>
  <c r="J326" i="1"/>
  <c r="I326" i="1"/>
  <c r="M321" i="1"/>
  <c r="J321" i="1"/>
  <c r="I321" i="1"/>
  <c r="M317" i="1"/>
  <c r="J317" i="1"/>
  <c r="I317" i="1"/>
  <c r="M308" i="1"/>
  <c r="J308" i="1"/>
  <c r="I308" i="1"/>
  <c r="M300" i="1"/>
  <c r="J300" i="1"/>
  <c r="I300" i="1"/>
  <c r="M294" i="1"/>
  <c r="J294" i="1"/>
  <c r="I294" i="1"/>
  <c r="M290" i="1"/>
  <c r="J290" i="1"/>
  <c r="I290" i="1"/>
  <c r="M286" i="1"/>
  <c r="J286" i="1"/>
  <c r="I286" i="1"/>
  <c r="M277" i="1"/>
  <c r="M275" i="1"/>
  <c r="J275" i="1"/>
  <c r="I275" i="1"/>
  <c r="M272" i="1"/>
  <c r="J272" i="1"/>
  <c r="I272" i="1"/>
  <c r="M266" i="1"/>
  <c r="J266" i="1"/>
  <c r="I266" i="1"/>
  <c r="M261" i="1"/>
  <c r="M259" i="1"/>
  <c r="J259" i="1"/>
  <c r="I259" i="1"/>
  <c r="M255" i="1"/>
  <c r="J255" i="1"/>
  <c r="I255" i="1"/>
  <c r="M248" i="1"/>
  <c r="M246" i="1"/>
  <c r="J246" i="1"/>
  <c r="I246" i="1"/>
  <c r="M242" i="1"/>
  <c r="J242" i="1"/>
  <c r="I242" i="1"/>
  <c r="M238" i="1"/>
  <c r="J238" i="1"/>
  <c r="I238" i="1"/>
  <c r="M232" i="1"/>
  <c r="J232" i="1"/>
  <c r="I232" i="1"/>
  <c r="M227" i="1"/>
  <c r="J227" i="1"/>
  <c r="I227" i="1"/>
  <c r="M220" i="1"/>
  <c r="J220" i="1"/>
  <c r="I220" i="1"/>
  <c r="M215" i="1"/>
  <c r="J215" i="1"/>
  <c r="I215" i="1"/>
  <c r="M211" i="1"/>
  <c r="J211" i="1"/>
  <c r="I211" i="1"/>
  <c r="M207" i="1"/>
  <c r="J207" i="1"/>
  <c r="I207" i="1"/>
  <c r="M191" i="1"/>
  <c r="J191" i="1"/>
  <c r="I191" i="1"/>
  <c r="M186" i="1"/>
  <c r="J186" i="1"/>
  <c r="I186" i="1"/>
  <c r="M180" i="1"/>
  <c r="J180" i="1"/>
  <c r="I180" i="1"/>
  <c r="M175" i="1"/>
  <c r="J175" i="1"/>
  <c r="I175" i="1"/>
  <c r="M172" i="1"/>
  <c r="J172" i="1"/>
  <c r="I172" i="1"/>
  <c r="M168" i="1"/>
  <c r="J168" i="1"/>
  <c r="I168" i="1"/>
  <c r="M165" i="1"/>
  <c r="J165" i="1"/>
  <c r="I165" i="1"/>
  <c r="M161" i="1"/>
  <c r="J161" i="1"/>
  <c r="I161" i="1"/>
  <c r="M158" i="1"/>
  <c r="J158" i="1"/>
  <c r="I158" i="1"/>
  <c r="M153" i="1"/>
  <c r="J153" i="1"/>
  <c r="I153" i="1"/>
  <c r="M150" i="1"/>
  <c r="J150" i="1"/>
  <c r="I150" i="1"/>
  <c r="M145" i="1"/>
  <c r="J145" i="1"/>
  <c r="I145" i="1"/>
  <c r="M137" i="1"/>
  <c r="J137" i="1"/>
  <c r="I137" i="1"/>
  <c r="M134" i="1"/>
  <c r="J134" i="1"/>
  <c r="I134" i="1"/>
  <c r="M129" i="1"/>
  <c r="J129" i="1"/>
  <c r="I129" i="1"/>
  <c r="M124" i="1"/>
  <c r="J124" i="1"/>
  <c r="I124" i="1"/>
  <c r="M117" i="1"/>
  <c r="M115" i="1"/>
  <c r="J115" i="1"/>
  <c r="I115" i="1"/>
  <c r="M111" i="1"/>
  <c r="J111" i="1"/>
  <c r="I111" i="1"/>
  <c r="M105" i="1"/>
  <c r="J105" i="1"/>
  <c r="I105" i="1"/>
  <c r="M101" i="1"/>
  <c r="J101" i="1"/>
  <c r="I101" i="1"/>
  <c r="M98" i="1"/>
  <c r="J98" i="1"/>
  <c r="I98" i="1"/>
  <c r="M92" i="1"/>
  <c r="J92" i="1"/>
  <c r="I92" i="1"/>
  <c r="M89" i="1"/>
  <c r="J89" i="1"/>
  <c r="I89" i="1"/>
  <c r="M86" i="1"/>
  <c r="J86" i="1"/>
  <c r="I86" i="1"/>
  <c r="M83" i="1"/>
  <c r="J83" i="1"/>
  <c r="I83" i="1"/>
  <c r="M77" i="1"/>
  <c r="J77" i="1"/>
  <c r="I77" i="1"/>
  <c r="M74" i="1"/>
  <c r="J74" i="1"/>
  <c r="I74" i="1"/>
  <c r="M71" i="1"/>
  <c r="J71" i="1"/>
  <c r="I71" i="1"/>
  <c r="M64" i="1"/>
  <c r="J64" i="1"/>
  <c r="I64" i="1"/>
  <c r="M59" i="1"/>
  <c r="J59" i="1"/>
  <c r="I59" i="1"/>
  <c r="M56" i="1"/>
  <c r="J56" i="1"/>
  <c r="I56" i="1"/>
  <c r="M51" i="1"/>
  <c r="J51" i="1"/>
  <c r="I51" i="1"/>
  <c r="M47" i="1"/>
  <c r="J47" i="1"/>
  <c r="I47" i="1"/>
  <c r="M41" i="1"/>
  <c r="J41" i="1"/>
  <c r="I41" i="1"/>
  <c r="M37" i="1"/>
  <c r="J37" i="1"/>
  <c r="I37" i="1"/>
  <c r="M31" i="1"/>
  <c r="J31" i="1"/>
  <c r="I31" i="1"/>
  <c r="M27" i="1"/>
  <c r="J27" i="1"/>
  <c r="I27" i="1"/>
  <c r="M22" i="1"/>
  <c r="J22" i="1"/>
  <c r="I22" i="1"/>
  <c r="M19" i="1"/>
  <c r="J19" i="1"/>
  <c r="I19" i="1"/>
  <c r="M16" i="1"/>
  <c r="M14" i="1"/>
  <c r="M539" i="1" s="1"/>
  <c r="J14" i="1"/>
  <c r="I14" i="1"/>
  <c r="D23" i="2" l="1"/>
  <c r="D24" i="2" l="1"/>
</calcChain>
</file>

<file path=xl/sharedStrings.xml><?xml version="1.0" encoding="utf-8"?>
<sst xmlns="http://schemas.openxmlformats.org/spreadsheetml/2006/main" count="2470" uniqueCount="1175">
  <si>
    <t>GSTIN : 21AGHPB9356M1Z9</t>
  </si>
  <si>
    <t>PRAGATI LOGISTICS</t>
  </si>
  <si>
    <t>Thanking You…</t>
  </si>
  <si>
    <t>GST to be paid by Consignor under Reverse Charge Mechanism (RCM) as per GST</t>
  </si>
  <si>
    <t>TO,</t>
  </si>
  <si>
    <t>M/S : KANSAI NEROLAC PAINTS LTD.</t>
  </si>
  <si>
    <t>JAGATPUR, CUTTACK</t>
  </si>
  <si>
    <t>GSTIN : 21AAACG1376N1ZO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</si>
  <si>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</si>
  <si>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</si>
  <si>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</si>
  <si>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</si>
  <si>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</si>
  <si>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</si>
  <si>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</si>
  <si>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</si>
  <si>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</si>
  <si>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</si>
  <si>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</si>
  <si>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GSTIN: 21AAACG1376N1ZO</t>
  </si>
  <si>
    <t>SUMMARY SHEET</t>
  </si>
  <si>
    <t>RATE / KG.</t>
  </si>
  <si>
    <t>AMOUNT</t>
  </si>
  <si>
    <t>Thaniking You….</t>
  </si>
  <si>
    <t>WEIGHT CHRGED</t>
  </si>
  <si>
    <t>S. NO.</t>
  </si>
  <si>
    <t>TRIP</t>
  </si>
  <si>
    <t>SL</t>
  </si>
  <si>
    <t>MONTH   : FEBRUARY, 2024.</t>
  </si>
  <si>
    <t>INVOICE DATE : 21/02/2024</t>
  </si>
  <si>
    <t>SHIPMENT DATE 15.02.2024 TO 21.02.2024</t>
  </si>
  <si>
    <t>7609061</t>
  </si>
  <si>
    <t>DIRECT</t>
  </si>
  <si>
    <t>15/2/2024</t>
  </si>
  <si>
    <t>NP/18140</t>
  </si>
  <si>
    <t>HUMMA</t>
  </si>
  <si>
    <t>51435</t>
  </si>
  <si>
    <t/>
  </si>
  <si>
    <t>NP/18141</t>
  </si>
  <si>
    <t>BERHAMPUR</t>
  </si>
  <si>
    <t>51434</t>
  </si>
  <si>
    <t>NP/18142</t>
  </si>
  <si>
    <t>51430</t>
  </si>
  <si>
    <t>NP/18143</t>
  </si>
  <si>
    <t>CHANDPUR</t>
  </si>
  <si>
    <t>NP/18144</t>
  </si>
  <si>
    <t>KHALIKOT</t>
  </si>
  <si>
    <t>51603</t>
  </si>
  <si>
    <t>NP/18145</t>
  </si>
  <si>
    <t xml:space="preserve"> DENGA</t>
  </si>
  <si>
    <t>51373</t>
  </si>
  <si>
    <t>7609876</t>
  </si>
  <si>
    <t>NP/18146</t>
  </si>
  <si>
    <t xml:space="preserve"> BENAPUR</t>
  </si>
  <si>
    <t>51763</t>
  </si>
  <si>
    <t>7609877</t>
  </si>
  <si>
    <t>NP/18147</t>
  </si>
  <si>
    <t>SUKINDA</t>
  </si>
  <si>
    <t>NP/18148</t>
  </si>
  <si>
    <t>DHABALAGIRI</t>
  </si>
  <si>
    <t>51808</t>
  </si>
  <si>
    <t>7609879</t>
  </si>
  <si>
    <t>NP/18149</t>
  </si>
  <si>
    <t xml:space="preserve"> SAPTASAJYA</t>
  </si>
  <si>
    <t>NP/18150</t>
  </si>
  <si>
    <t>GONDIA</t>
  </si>
  <si>
    <t>7610040</t>
  </si>
  <si>
    <t>BOOKING</t>
  </si>
  <si>
    <t>NP/18151</t>
  </si>
  <si>
    <t>MALKANGIRI</t>
  </si>
  <si>
    <t>51692</t>
  </si>
  <si>
    <t>NP/18152</t>
  </si>
  <si>
    <t>NABARANGPUR</t>
  </si>
  <si>
    <t>51732</t>
  </si>
  <si>
    <t>NP/18153</t>
  </si>
  <si>
    <t>RAYAGADA</t>
  </si>
  <si>
    <t>51557</t>
  </si>
  <si>
    <t>NP/18154</t>
  </si>
  <si>
    <t>SAMBALPUR</t>
  </si>
  <si>
    <t>7610045</t>
  </si>
  <si>
    <t>NP/18155</t>
  </si>
  <si>
    <t>PAGA</t>
  </si>
  <si>
    <t>51722</t>
  </si>
  <si>
    <t>NP/18156</t>
  </si>
  <si>
    <t>MARSHAGHAI</t>
  </si>
  <si>
    <t>51672</t>
  </si>
  <si>
    <t>NP/18157</t>
  </si>
  <si>
    <t>BASUDEVPUR</t>
  </si>
  <si>
    <t>7609799</t>
  </si>
  <si>
    <t>NP/18158</t>
  </si>
  <si>
    <t>SIMULIA</t>
  </si>
  <si>
    <t>NP/18159</t>
  </si>
  <si>
    <t>BALASORE</t>
  </si>
  <si>
    <t>NP/18160</t>
  </si>
  <si>
    <t>UDALA</t>
  </si>
  <si>
    <t>51467</t>
  </si>
  <si>
    <t>NP/18161</t>
  </si>
  <si>
    <t>NP/18162</t>
  </si>
  <si>
    <t>BARIPADA</t>
  </si>
  <si>
    <t>51451</t>
  </si>
  <si>
    <t>7610494</t>
  </si>
  <si>
    <t>NP/18168</t>
  </si>
  <si>
    <t>NP/18169</t>
  </si>
  <si>
    <t>51844</t>
  </si>
  <si>
    <t>NP/18170</t>
  </si>
  <si>
    <t>7610491</t>
  </si>
  <si>
    <t>NP/18163</t>
  </si>
  <si>
    <t>PARJANG</t>
  </si>
  <si>
    <t>51670</t>
  </si>
  <si>
    <t>NP/18164</t>
  </si>
  <si>
    <t>MAHIDHARPUR</t>
  </si>
  <si>
    <t>51660</t>
  </si>
  <si>
    <t>NP/18165</t>
  </si>
  <si>
    <t>CHHELIAPADA</t>
  </si>
  <si>
    <t>51654</t>
  </si>
  <si>
    <t>NP/18166</t>
  </si>
  <si>
    <t>TALCHER</t>
  </si>
  <si>
    <t>NP/18167</t>
  </si>
  <si>
    <t>BANTALA</t>
  </si>
  <si>
    <t>7610712</t>
  </si>
  <si>
    <t>NP/18171</t>
  </si>
  <si>
    <t xml:space="preserve"> KISHORENAGAR</t>
  </si>
  <si>
    <t>51734</t>
  </si>
  <si>
    <t>NP/18172</t>
  </si>
  <si>
    <t>KOSALA</t>
  </si>
  <si>
    <t>3284</t>
  </si>
  <si>
    <t>NP/18173</t>
  </si>
  <si>
    <t>51736</t>
  </si>
  <si>
    <t>7611018</t>
  </si>
  <si>
    <t>NP/18179</t>
  </si>
  <si>
    <t>51859</t>
  </si>
  <si>
    <t>NP/18180</t>
  </si>
  <si>
    <t>51857</t>
  </si>
  <si>
    <t>NP/18181</t>
  </si>
  <si>
    <t xml:space="preserve"> DUMAKUMPA</t>
  </si>
  <si>
    <t>NP/18194</t>
  </si>
  <si>
    <t>52013</t>
  </si>
  <si>
    <t>7611263</t>
  </si>
  <si>
    <t>NP/18174</t>
  </si>
  <si>
    <t>BHUTMUNDAI</t>
  </si>
  <si>
    <t>51819</t>
  </si>
  <si>
    <t>NP/18175</t>
  </si>
  <si>
    <t>51447</t>
  </si>
  <si>
    <t>7610719</t>
  </si>
  <si>
    <t>NP/18184</t>
  </si>
  <si>
    <t>KHAIRA</t>
  </si>
  <si>
    <t>NP/18185</t>
  </si>
  <si>
    <t>SORO</t>
  </si>
  <si>
    <t>NP/18186</t>
  </si>
  <si>
    <t>JALESWAR</t>
  </si>
  <si>
    <t>51780</t>
  </si>
  <si>
    <t>NP/18187</t>
  </si>
  <si>
    <t>51485</t>
  </si>
  <si>
    <t>7611011</t>
  </si>
  <si>
    <t>NP/18188</t>
  </si>
  <si>
    <t>TIHIDI</t>
  </si>
  <si>
    <t>51115</t>
  </si>
  <si>
    <t>NP/18189</t>
  </si>
  <si>
    <t>BHADRAK</t>
  </si>
  <si>
    <t>NP/18190</t>
  </si>
  <si>
    <t>BONTH CHAK</t>
  </si>
  <si>
    <t>51724</t>
  </si>
  <si>
    <t>NP/18191</t>
  </si>
  <si>
    <t>DHAMNAGAR</t>
  </si>
  <si>
    <t>51589</t>
  </si>
  <si>
    <t>NP/18192</t>
  </si>
  <si>
    <t>4020</t>
  </si>
  <si>
    <t>NP/18193</t>
  </si>
  <si>
    <t>BHANDARIPOKHARI</t>
  </si>
  <si>
    <t>51733</t>
  </si>
  <si>
    <t>7611162</t>
  </si>
  <si>
    <t>NP/18182</t>
  </si>
  <si>
    <t>PANIKOILI</t>
  </si>
  <si>
    <t>51854</t>
  </si>
  <si>
    <t>NP/18183</t>
  </si>
  <si>
    <t>7611365</t>
  </si>
  <si>
    <t>NP/18195</t>
  </si>
  <si>
    <t>NP/18196</t>
  </si>
  <si>
    <t>ANGUL</t>
  </si>
  <si>
    <t>7611363</t>
  </si>
  <si>
    <t>NP/18197</t>
  </si>
  <si>
    <t>51609</t>
  </si>
  <si>
    <t>NP/18198</t>
  </si>
  <si>
    <t>BASTA</t>
  </si>
  <si>
    <t>51606</t>
  </si>
  <si>
    <t>NP/18199</t>
  </si>
  <si>
    <t>KHANTAPADA</t>
  </si>
  <si>
    <t>51770</t>
  </si>
  <si>
    <t>NP/18200</t>
  </si>
  <si>
    <t>NP/18201</t>
  </si>
  <si>
    <t>NILAGIRI</t>
  </si>
  <si>
    <t>7612367</t>
  </si>
  <si>
    <t>16/2/2024</t>
  </si>
  <si>
    <t>NP/18202</t>
  </si>
  <si>
    <t>51875</t>
  </si>
  <si>
    <t>NP/18203</t>
  </si>
  <si>
    <t>DHENKANAL</t>
  </si>
  <si>
    <t>7612517</t>
  </si>
  <si>
    <t>NP/18204</t>
  </si>
  <si>
    <t>ATHAGARH</t>
  </si>
  <si>
    <t>NP/18205</t>
  </si>
  <si>
    <t>7612596</t>
  </si>
  <si>
    <t>NP/18206</t>
  </si>
  <si>
    <t>MANGALPUR</t>
  </si>
  <si>
    <t>NP/18207</t>
  </si>
  <si>
    <t>52140</t>
  </si>
  <si>
    <t>7612594</t>
  </si>
  <si>
    <t>NP/18208</t>
  </si>
  <si>
    <t>51814</t>
  </si>
  <si>
    <t>NP/18209</t>
  </si>
  <si>
    <t>BHAGABATPUR</t>
  </si>
  <si>
    <t>52130</t>
  </si>
  <si>
    <t>NP/18210</t>
  </si>
  <si>
    <t>KARILOPATNA</t>
  </si>
  <si>
    <t>51992</t>
  </si>
  <si>
    <t>NP/18211</t>
  </si>
  <si>
    <t>KENDRAPARA</t>
  </si>
  <si>
    <t>51824</t>
  </si>
  <si>
    <t>NP/18212</t>
  </si>
  <si>
    <t>CHANDOL</t>
  </si>
  <si>
    <t>52060</t>
  </si>
  <si>
    <t>7612846</t>
  </si>
  <si>
    <t>NP/18213</t>
  </si>
  <si>
    <t>ERSAMA</t>
  </si>
  <si>
    <t>51639</t>
  </si>
  <si>
    <t>NP/18214</t>
  </si>
  <si>
    <t>OSKANA</t>
  </si>
  <si>
    <t>51918</t>
  </si>
  <si>
    <t>7612598</t>
  </si>
  <si>
    <t>NP/18215</t>
  </si>
  <si>
    <t>NP/18216</t>
  </si>
  <si>
    <t>KUAKHIA</t>
  </si>
  <si>
    <t>NP/18217</t>
  </si>
  <si>
    <t>TANGI CUTTACK</t>
  </si>
  <si>
    <t>7612590</t>
  </si>
  <si>
    <t>NP/18218</t>
  </si>
  <si>
    <t>PHULBANI</t>
  </si>
  <si>
    <t>51731</t>
  </si>
  <si>
    <t>NP/18219</t>
  </si>
  <si>
    <t>BAHADACHHAK</t>
  </si>
  <si>
    <t>NP/18220</t>
  </si>
  <si>
    <t>BALIGUDA</t>
  </si>
  <si>
    <t>NP/18221</t>
  </si>
  <si>
    <t>KHURDA</t>
  </si>
  <si>
    <t>51921</t>
  </si>
  <si>
    <t>NP/18222</t>
  </si>
  <si>
    <t>51279</t>
  </si>
  <si>
    <t>7612366</t>
  </si>
  <si>
    <t>NP/18223</t>
  </si>
  <si>
    <t>NP/18224</t>
  </si>
  <si>
    <t>51882</t>
  </si>
  <si>
    <t>NP/18225</t>
  </si>
  <si>
    <t>BAHALDA</t>
  </si>
  <si>
    <t>7614010</t>
  </si>
  <si>
    <t>NP/18244</t>
  </si>
  <si>
    <t>51858</t>
  </si>
  <si>
    <t>7613088</t>
  </si>
  <si>
    <t>NP/18230</t>
  </si>
  <si>
    <t>52121</t>
  </si>
  <si>
    <t>NP/18231</t>
  </si>
  <si>
    <t>GOPALPUR</t>
  </si>
  <si>
    <t>NP/18232</t>
  </si>
  <si>
    <t>51919</t>
  </si>
  <si>
    <t>NP/18233</t>
  </si>
  <si>
    <t>BALIA BALASORE</t>
  </si>
  <si>
    <t>NP/18234</t>
  </si>
  <si>
    <t>52010</t>
  </si>
  <si>
    <t>NP/18235</t>
  </si>
  <si>
    <t>RAIBANIA</t>
  </si>
  <si>
    <t>52120</t>
  </si>
  <si>
    <t>7613087</t>
  </si>
  <si>
    <t>NP/18226</t>
  </si>
  <si>
    <t>CHHENDIPADA</t>
  </si>
  <si>
    <t>NP/18227</t>
  </si>
  <si>
    <t>REAMAL</t>
  </si>
  <si>
    <t>52095</t>
  </si>
  <si>
    <t>NP/18228</t>
  </si>
  <si>
    <t>JARAPADA</t>
  </si>
  <si>
    <t>NP/18229</t>
  </si>
  <si>
    <t>BAGADIA</t>
  </si>
  <si>
    <t>7613682</t>
  </si>
  <si>
    <t>NP/18245</t>
  </si>
  <si>
    <t>52153</t>
  </si>
  <si>
    <t>NP/18246</t>
  </si>
  <si>
    <t>51776/52152/51779</t>
  </si>
  <si>
    <t>NP/18247</t>
  </si>
  <si>
    <t>RADHARAMANPUR</t>
  </si>
  <si>
    <t>52045</t>
  </si>
  <si>
    <t>NP/18248</t>
  </si>
  <si>
    <t>52197/51827</t>
  </si>
  <si>
    <t>7613689</t>
  </si>
  <si>
    <t>NP/18249</t>
  </si>
  <si>
    <t>JANAKIDEIPUR</t>
  </si>
  <si>
    <t>NP/18250</t>
  </si>
  <si>
    <t>JAGATSINGHPUR</t>
  </si>
  <si>
    <t>10202</t>
  </si>
  <si>
    <t>7613683</t>
  </si>
  <si>
    <t>NP/18237</t>
  </si>
  <si>
    <t xml:space="preserve"> GOLABANDHA</t>
  </si>
  <si>
    <t>52230</t>
  </si>
  <si>
    <t>NP/18238</t>
  </si>
  <si>
    <t>51905</t>
  </si>
  <si>
    <t>NP/18239</t>
  </si>
  <si>
    <t>51906</t>
  </si>
  <si>
    <t>NP/18240</t>
  </si>
  <si>
    <t>BANPUR</t>
  </si>
  <si>
    <t>51977/52021</t>
  </si>
  <si>
    <t>NP/18241</t>
  </si>
  <si>
    <t>CHHATRAPUR</t>
  </si>
  <si>
    <t>52059/52219</t>
  </si>
  <si>
    <t>NP/18243</t>
  </si>
  <si>
    <t>KARAPALLI</t>
  </si>
  <si>
    <t>52216</t>
  </si>
  <si>
    <t>NP/18251</t>
  </si>
  <si>
    <t>3210</t>
  </si>
  <si>
    <t>7613688</t>
  </si>
  <si>
    <t>NP/18252</t>
  </si>
  <si>
    <t>PATANA</t>
  </si>
  <si>
    <t>52238/52236/52239/51848/51765/512148</t>
  </si>
  <si>
    <t>NP/18253</t>
  </si>
  <si>
    <t>GHASIPURA</t>
  </si>
  <si>
    <t>52025/52043</t>
  </si>
  <si>
    <t>NP/18254</t>
  </si>
  <si>
    <t>52185</t>
  </si>
  <si>
    <t>NP/18255</t>
  </si>
  <si>
    <t>JAJPUR ROAD</t>
  </si>
  <si>
    <t>51996/51997/51999/51998/52141/52005</t>
  </si>
  <si>
    <t>7614767</t>
  </si>
  <si>
    <t>17/2/2024</t>
  </si>
  <si>
    <t>NP/18256</t>
  </si>
  <si>
    <t>PARADEEP</t>
  </si>
  <si>
    <t>NP/18257</t>
  </si>
  <si>
    <t>10204</t>
  </si>
  <si>
    <t>7614909</t>
  </si>
  <si>
    <t>NP/18260</t>
  </si>
  <si>
    <t>CHHATIA</t>
  </si>
  <si>
    <t>NP/18261</t>
  </si>
  <si>
    <t>BAITARANI ROAD</t>
  </si>
  <si>
    <t>52254</t>
  </si>
  <si>
    <t>NP/18262</t>
  </si>
  <si>
    <t>52332</t>
  </si>
  <si>
    <t>NP/18263</t>
  </si>
  <si>
    <t>7615044</t>
  </si>
  <si>
    <t>NP/18264</t>
  </si>
  <si>
    <t>DERABISHI</t>
  </si>
  <si>
    <t>NP/18265</t>
  </si>
  <si>
    <t>52327</t>
  </si>
  <si>
    <t>7614907</t>
  </si>
  <si>
    <t>NP/18266</t>
  </si>
  <si>
    <t>52220</t>
  </si>
  <si>
    <t>NP/18267</t>
  </si>
  <si>
    <t>THAKURPATNA</t>
  </si>
  <si>
    <t>NP/18268</t>
  </si>
  <si>
    <t>CHANDBALI</t>
  </si>
  <si>
    <t>7615045</t>
  </si>
  <si>
    <t>NP/18273</t>
  </si>
  <si>
    <t xml:space="preserve"> SOMONATH HATA</t>
  </si>
  <si>
    <t>NP/18274</t>
  </si>
  <si>
    <t>NAUGAON</t>
  </si>
  <si>
    <t>7614901</t>
  </si>
  <si>
    <t>NP/18258</t>
  </si>
  <si>
    <t>MANIJANGA</t>
  </si>
  <si>
    <t>52018</t>
  </si>
  <si>
    <t>NP/18259</t>
  </si>
  <si>
    <t>NP/18275</t>
  </si>
  <si>
    <t>TIRTOL</t>
  </si>
  <si>
    <t>10207</t>
  </si>
  <si>
    <t>7614903</t>
  </si>
  <si>
    <t>NP/18269</t>
  </si>
  <si>
    <t>BADAMBA</t>
  </si>
  <si>
    <t>52306</t>
  </si>
  <si>
    <t>NP/18276</t>
  </si>
  <si>
    <t>10205</t>
  </si>
  <si>
    <t>7614839</t>
  </si>
  <si>
    <t>NP/18277</t>
  </si>
  <si>
    <t>2689</t>
  </si>
  <si>
    <t>NP/18278</t>
  </si>
  <si>
    <t>NP/18279</t>
  </si>
  <si>
    <t>NP/18280</t>
  </si>
  <si>
    <t>7615345</t>
  </si>
  <si>
    <t>NP/18296</t>
  </si>
  <si>
    <t>NP/18297</t>
  </si>
  <si>
    <t>MANJURI ROAD</t>
  </si>
  <si>
    <t>NP/18298</t>
  </si>
  <si>
    <t>52169</t>
  </si>
  <si>
    <t>NP/18299</t>
  </si>
  <si>
    <t>GELPUR</t>
  </si>
  <si>
    <t>NP/18300</t>
  </si>
  <si>
    <t>52384</t>
  </si>
  <si>
    <t>7614906</t>
  </si>
  <si>
    <t>NP/18270</t>
  </si>
  <si>
    <t>HINDOL</t>
  </si>
  <si>
    <t>NP/18271</t>
  </si>
  <si>
    <t>NP/18272</t>
  </si>
  <si>
    <t>RASOL</t>
  </si>
  <si>
    <t>52039</t>
  </si>
  <si>
    <t>NP/18304</t>
  </si>
  <si>
    <t>7614834</t>
  </si>
  <si>
    <t>NP/18281</t>
  </si>
  <si>
    <t>10206</t>
  </si>
  <si>
    <t>NP/18282</t>
  </si>
  <si>
    <t>52235</t>
  </si>
  <si>
    <t>NP/18283</t>
  </si>
  <si>
    <t>52237</t>
  </si>
  <si>
    <t>NP/18284</t>
  </si>
  <si>
    <t>52240</t>
  </si>
  <si>
    <t>NP/18285</t>
  </si>
  <si>
    <t>MUNIGUDA</t>
  </si>
  <si>
    <t>52204</t>
  </si>
  <si>
    <t>NP/18286</t>
  </si>
  <si>
    <t>52206</t>
  </si>
  <si>
    <t>NP/18287</t>
  </si>
  <si>
    <t xml:space="preserve">SEMILIGUDA </t>
  </si>
  <si>
    <t>51909</t>
  </si>
  <si>
    <t>NP/18288</t>
  </si>
  <si>
    <t>51912</t>
  </si>
  <si>
    <t>NP/18289</t>
  </si>
  <si>
    <t>KORAPUT</t>
  </si>
  <si>
    <t>51786</t>
  </si>
  <si>
    <t>NP/18290</t>
  </si>
  <si>
    <t>51785</t>
  </si>
  <si>
    <t>NP/18291</t>
  </si>
  <si>
    <t>UMERKOT</t>
  </si>
  <si>
    <t>52209</t>
  </si>
  <si>
    <t>NP/18292</t>
  </si>
  <si>
    <t>52176</t>
  </si>
  <si>
    <t>NP/18293</t>
  </si>
  <si>
    <t>52177</t>
  </si>
  <si>
    <t>NP/18294</t>
  </si>
  <si>
    <t>52058</t>
  </si>
  <si>
    <t>NP/18295</t>
  </si>
  <si>
    <t>52056</t>
  </si>
  <si>
    <t>7615542</t>
  </si>
  <si>
    <t>NP/18301</t>
  </si>
  <si>
    <t>52156</t>
  </si>
  <si>
    <t>NP/18302</t>
  </si>
  <si>
    <t>NP/18303</t>
  </si>
  <si>
    <t>52212</t>
  </si>
  <si>
    <t>7615851</t>
  </si>
  <si>
    <t>NP/18305</t>
  </si>
  <si>
    <t>BALIPATANA</t>
  </si>
  <si>
    <t>52180</t>
  </si>
  <si>
    <t>NP/18306</t>
  </si>
  <si>
    <t>KONARK</t>
  </si>
  <si>
    <t>NP/18307</t>
  </si>
  <si>
    <t>PIPILI</t>
  </si>
  <si>
    <t>52098</t>
  </si>
  <si>
    <t>7615850</t>
  </si>
  <si>
    <t>NP/18308</t>
  </si>
  <si>
    <t>52284</t>
  </si>
  <si>
    <t>NP/18309</t>
  </si>
  <si>
    <t xml:space="preserve"> BADAPUT</t>
  </si>
  <si>
    <t>NP/18310</t>
  </si>
  <si>
    <t>BEGUNIA</t>
  </si>
  <si>
    <t>NP/18311</t>
  </si>
  <si>
    <t>52337</t>
  </si>
  <si>
    <t>7615859</t>
  </si>
  <si>
    <t>NP/18312</t>
  </si>
  <si>
    <t>NP/18313</t>
  </si>
  <si>
    <t>NP/18314</t>
  </si>
  <si>
    <t>BAGUDI</t>
  </si>
  <si>
    <t>NP/18315</t>
  </si>
  <si>
    <t>NP/18316</t>
  </si>
  <si>
    <t>52175</t>
  </si>
  <si>
    <t>NP/18317</t>
  </si>
  <si>
    <t>7615954</t>
  </si>
  <si>
    <t>NP/18318</t>
  </si>
  <si>
    <t>52225</t>
  </si>
  <si>
    <t>NP/18319</t>
  </si>
  <si>
    <t>KALINGA NAGAR</t>
  </si>
  <si>
    <t>51561</t>
  </si>
  <si>
    <t>NP/18320</t>
  </si>
  <si>
    <t>52367</t>
  </si>
  <si>
    <t>NP/18321</t>
  </si>
  <si>
    <t>7616031</t>
  </si>
  <si>
    <t>NP/18236</t>
  </si>
  <si>
    <t>52224</t>
  </si>
  <si>
    <t>NP/18322</t>
  </si>
  <si>
    <t xml:space="preserve"> KHARIA GANJAM</t>
  </si>
  <si>
    <t>NP/18323</t>
  </si>
  <si>
    <t xml:space="preserve"> NARENDRAPUR</t>
  </si>
  <si>
    <t>52457</t>
  </si>
  <si>
    <t>NP/18324</t>
  </si>
  <si>
    <t>NP/18325</t>
  </si>
  <si>
    <t>KABISURYANAGAR</t>
  </si>
  <si>
    <t>7616035</t>
  </si>
  <si>
    <t>NP/18326</t>
  </si>
  <si>
    <t>52405</t>
  </si>
  <si>
    <t>NP/18327</t>
  </si>
  <si>
    <t>KAMAKHYANAGAR</t>
  </si>
  <si>
    <t>NP/18328</t>
  </si>
  <si>
    <t>52317</t>
  </si>
  <si>
    <t>7616849</t>
  </si>
  <si>
    <t>19/2/2024</t>
  </si>
  <si>
    <t>NP/18329</t>
  </si>
  <si>
    <t xml:space="preserve"> KUAPUT</t>
  </si>
  <si>
    <t>NP/18330</t>
  </si>
  <si>
    <t>NP/18331</t>
  </si>
  <si>
    <t>52592</t>
  </si>
  <si>
    <t>7616979</t>
  </si>
  <si>
    <t>NP/18332</t>
  </si>
  <si>
    <t>PURI</t>
  </si>
  <si>
    <t>7617146</t>
  </si>
  <si>
    <t>NP/18333</t>
  </si>
  <si>
    <t>52695</t>
  </si>
  <si>
    <t>NP/18334</t>
  </si>
  <si>
    <t>NP/18335</t>
  </si>
  <si>
    <t>CHAMPAHAT</t>
  </si>
  <si>
    <t>51649</t>
  </si>
  <si>
    <t>NP/18336</t>
  </si>
  <si>
    <t>ANAKHIA</t>
  </si>
  <si>
    <t>52653</t>
  </si>
  <si>
    <t>NP/18337</t>
  </si>
  <si>
    <t xml:space="preserve"> DASABATIA</t>
  </si>
  <si>
    <t>NP/18338</t>
  </si>
  <si>
    <t>52650</t>
  </si>
  <si>
    <t>7617147</t>
  </si>
  <si>
    <t>NP/18341</t>
  </si>
  <si>
    <t>NP/18340</t>
  </si>
  <si>
    <t>52643</t>
  </si>
  <si>
    <t>NP/18339</t>
  </si>
  <si>
    <t>RAHAMA</t>
  </si>
  <si>
    <t>7617366</t>
  </si>
  <si>
    <t>NP/18342</t>
  </si>
  <si>
    <t>7617324</t>
  </si>
  <si>
    <t>NP/18343</t>
  </si>
  <si>
    <t>52550</t>
  </si>
  <si>
    <t>NP/18344</t>
  </si>
  <si>
    <t>KATHAPAL</t>
  </si>
  <si>
    <t>52432</t>
  </si>
  <si>
    <t>NP/18345</t>
  </si>
  <si>
    <t>NP/18346</t>
  </si>
  <si>
    <t>52404</t>
  </si>
  <si>
    <t>7616978</t>
  </si>
  <si>
    <t>NP/18347</t>
  </si>
  <si>
    <t>SALANIA</t>
  </si>
  <si>
    <t>52506</t>
  </si>
  <si>
    <t>NP/18348</t>
  </si>
  <si>
    <t>52606</t>
  </si>
  <si>
    <t>NP/18349</t>
  </si>
  <si>
    <t>DEOGAON</t>
  </si>
  <si>
    <t>NP/18350</t>
  </si>
  <si>
    <t>SAINKUL</t>
  </si>
  <si>
    <t>52477</t>
  </si>
  <si>
    <t>NP/18351</t>
  </si>
  <si>
    <t>52668</t>
  </si>
  <si>
    <t>7618047</t>
  </si>
  <si>
    <t>NP/18360</t>
  </si>
  <si>
    <t>52767</t>
  </si>
  <si>
    <t>NP/18361</t>
  </si>
  <si>
    <t>NP/18383</t>
  </si>
  <si>
    <t>7617367</t>
  </si>
  <si>
    <t>NP/18352</t>
  </si>
  <si>
    <t>G UDAYAGIRI</t>
  </si>
  <si>
    <t>52449</t>
  </si>
  <si>
    <t>NP/18353</t>
  </si>
  <si>
    <t>52443</t>
  </si>
  <si>
    <t>NP/18354</t>
  </si>
  <si>
    <t>52637</t>
  </si>
  <si>
    <t>NP/18355</t>
  </si>
  <si>
    <t>NP/18356</t>
  </si>
  <si>
    <t>52455</t>
  </si>
  <si>
    <t>NP/18357</t>
  </si>
  <si>
    <t>DASPALLA</t>
  </si>
  <si>
    <t>52594</t>
  </si>
  <si>
    <t>NP/18358</t>
  </si>
  <si>
    <t>52698</t>
  </si>
  <si>
    <t>NP/18359</t>
  </si>
  <si>
    <t>51920</t>
  </si>
  <si>
    <t>7618152</t>
  </si>
  <si>
    <t>NP/18362</t>
  </si>
  <si>
    <t>KODALA</t>
  </si>
  <si>
    <t>52632</t>
  </si>
  <si>
    <t>NP/18363</t>
  </si>
  <si>
    <t>52648</t>
  </si>
  <si>
    <t>NP/18364</t>
  </si>
  <si>
    <t>52017</t>
  </si>
  <si>
    <t>7618154</t>
  </si>
  <si>
    <t>NP/18368</t>
  </si>
  <si>
    <t>BOLAGARH</t>
  </si>
  <si>
    <t>52096</t>
  </si>
  <si>
    <t>NP/18369</t>
  </si>
  <si>
    <t>RANAPUR</t>
  </si>
  <si>
    <t>52248</t>
  </si>
  <si>
    <t>NP/18370</t>
  </si>
  <si>
    <t>7618293</t>
  </si>
  <si>
    <t>NP/18371</t>
  </si>
  <si>
    <t>NP/18372</t>
  </si>
  <si>
    <t>52709</t>
  </si>
  <si>
    <t>NP/18373</t>
  </si>
  <si>
    <t>BADAPADANA</t>
  </si>
  <si>
    <t>52624</t>
  </si>
  <si>
    <t>NP/18374</t>
  </si>
  <si>
    <t>52435</t>
  </si>
  <si>
    <t>NP/18375</t>
  </si>
  <si>
    <t>NATAPADA</t>
  </si>
  <si>
    <t>7618158</t>
  </si>
  <si>
    <t>NP/18365</t>
  </si>
  <si>
    <t>BARBIL</t>
  </si>
  <si>
    <t>NP/18366</t>
  </si>
  <si>
    <t>JODA</t>
  </si>
  <si>
    <t>NP/18367</t>
  </si>
  <si>
    <t>CHAMPUA</t>
  </si>
  <si>
    <t>52573</t>
  </si>
  <si>
    <t>NP/18380</t>
  </si>
  <si>
    <t>RAISUAN</t>
  </si>
  <si>
    <t>52589</t>
  </si>
  <si>
    <t>NP/18381</t>
  </si>
  <si>
    <t xml:space="preserve"> BADAPOSI</t>
  </si>
  <si>
    <t>NP/18382</t>
  </si>
  <si>
    <t>NP/18385</t>
  </si>
  <si>
    <t>3436</t>
  </si>
  <si>
    <t>7618151</t>
  </si>
  <si>
    <t>NP/18376</t>
  </si>
  <si>
    <t>NP/18377</t>
  </si>
  <si>
    <t>KANSAMARI</t>
  </si>
  <si>
    <t>NP/18378</t>
  </si>
  <si>
    <t>52711</t>
  </si>
  <si>
    <t>NP/18379</t>
  </si>
  <si>
    <t>NP/18390</t>
  </si>
  <si>
    <t>52436</t>
  </si>
  <si>
    <t>NP/18391</t>
  </si>
  <si>
    <t>KUHUDI</t>
  </si>
  <si>
    <t>NP/18392</t>
  </si>
  <si>
    <t>NIRAKARPUR</t>
  </si>
  <si>
    <t>52468</t>
  </si>
  <si>
    <t>NP/18393</t>
  </si>
  <si>
    <t>52605</t>
  </si>
  <si>
    <t>7618155</t>
  </si>
  <si>
    <t>NP/18394</t>
  </si>
  <si>
    <t>NARSINGHPUR</t>
  </si>
  <si>
    <t>NP/18395</t>
  </si>
  <si>
    <t>BALIJHARI</t>
  </si>
  <si>
    <t>NP/18396</t>
  </si>
  <si>
    <t>7618295</t>
  </si>
  <si>
    <t>NP/18397</t>
  </si>
  <si>
    <t>BHUBAN</t>
  </si>
  <si>
    <t>52497</t>
  </si>
  <si>
    <t>NP/18398</t>
  </si>
  <si>
    <t>NP/18399</t>
  </si>
  <si>
    <t>NIMAPALLI</t>
  </si>
  <si>
    <t>52388</t>
  </si>
  <si>
    <t>NP/18400</t>
  </si>
  <si>
    <t>KABATABANDHA</t>
  </si>
  <si>
    <t>52540</t>
  </si>
  <si>
    <t>7618159</t>
  </si>
  <si>
    <t>NP/18401</t>
  </si>
  <si>
    <t>KEONJHAR</t>
  </si>
  <si>
    <t>NP/18402</t>
  </si>
  <si>
    <t>NP/18403</t>
  </si>
  <si>
    <t>NP/18404</t>
  </si>
  <si>
    <t>TURUMUNGA</t>
  </si>
  <si>
    <t>52508</t>
  </si>
  <si>
    <t>NP/18405</t>
  </si>
  <si>
    <t>SAHARPADA</t>
  </si>
  <si>
    <t>52473</t>
  </si>
  <si>
    <t>7618374</t>
  </si>
  <si>
    <t>NP/18384</t>
  </si>
  <si>
    <t>52581</t>
  </si>
  <si>
    <t>NP/18386</t>
  </si>
  <si>
    <t>PADAMAPUR BHADRAK</t>
  </si>
  <si>
    <t>7548</t>
  </si>
  <si>
    <t>NP/18387</t>
  </si>
  <si>
    <t>DHUSURI</t>
  </si>
  <si>
    <t>NP/18388</t>
  </si>
  <si>
    <t>52689</t>
  </si>
  <si>
    <t>NP/18389</t>
  </si>
  <si>
    <t>52587</t>
  </si>
  <si>
    <t>7618891</t>
  </si>
  <si>
    <t>20/2/2024</t>
  </si>
  <si>
    <t>NP/18406</t>
  </si>
  <si>
    <t>52791</t>
  </si>
  <si>
    <t>7618892</t>
  </si>
  <si>
    <t>NP/18407</t>
  </si>
  <si>
    <t>52813</t>
  </si>
  <si>
    <t>7618996</t>
  </si>
  <si>
    <t>NP/18408</t>
  </si>
  <si>
    <t>52847</t>
  </si>
  <si>
    <t>7618893</t>
  </si>
  <si>
    <t>NP/18409</t>
  </si>
  <si>
    <t>DAMANJODI</t>
  </si>
  <si>
    <t>52787</t>
  </si>
  <si>
    <t>NP/18410</t>
  </si>
  <si>
    <t>BORIGUMMA</t>
  </si>
  <si>
    <t>52784</t>
  </si>
  <si>
    <t>NP/18411</t>
  </si>
  <si>
    <t>52781</t>
  </si>
  <si>
    <t>NP/18412</t>
  </si>
  <si>
    <t>52647</t>
  </si>
  <si>
    <t>NP/18413</t>
  </si>
  <si>
    <t>TIKIRI</t>
  </si>
  <si>
    <t>2252</t>
  </si>
  <si>
    <t>NP/18414</t>
  </si>
  <si>
    <t>1330</t>
  </si>
  <si>
    <t>NP/18415</t>
  </si>
  <si>
    <t>JEYPORE</t>
  </si>
  <si>
    <t>1293</t>
  </si>
  <si>
    <t>NP/18416</t>
  </si>
  <si>
    <t>8447</t>
  </si>
  <si>
    <t>NP/18418</t>
  </si>
  <si>
    <t>52825</t>
  </si>
  <si>
    <t>NP/18419</t>
  </si>
  <si>
    <t>52803</t>
  </si>
  <si>
    <t>NP/18420</t>
  </si>
  <si>
    <t>52638</t>
  </si>
  <si>
    <t>NP/18421</t>
  </si>
  <si>
    <t>52636</t>
  </si>
  <si>
    <t>NP/18422</t>
  </si>
  <si>
    <t>SUNABEDA</t>
  </si>
  <si>
    <t>52531</t>
  </si>
  <si>
    <t>7619114</t>
  </si>
  <si>
    <t>NP/18417</t>
  </si>
  <si>
    <t>7618997</t>
  </si>
  <si>
    <t>NP/18423</t>
  </si>
  <si>
    <t>NAGAPUR</t>
  </si>
  <si>
    <t>NP/18424</t>
  </si>
  <si>
    <t>GOP</t>
  </si>
  <si>
    <t>52590</t>
  </si>
  <si>
    <t>NP/18425</t>
  </si>
  <si>
    <t>NP/18426</t>
  </si>
  <si>
    <t>NP/18427</t>
  </si>
  <si>
    <t>ADASPUR</t>
  </si>
  <si>
    <t>52629</t>
  </si>
  <si>
    <t>7618281</t>
  </si>
  <si>
    <t>NP/18428</t>
  </si>
  <si>
    <t>HARIPUR HAT</t>
  </si>
  <si>
    <t>NP/18429</t>
  </si>
  <si>
    <t>JAJPUR TOWN</t>
  </si>
  <si>
    <t>52683</t>
  </si>
  <si>
    <t>7619880</t>
  </si>
  <si>
    <t>NP/18430</t>
  </si>
  <si>
    <t>52373/52378/52379</t>
  </si>
  <si>
    <t>NP/18431</t>
  </si>
  <si>
    <t>52673</t>
  </si>
  <si>
    <t>NP/18432</t>
  </si>
  <si>
    <t>52835/52851</t>
  </si>
  <si>
    <t>7620131</t>
  </si>
  <si>
    <t>NP/18433</t>
  </si>
  <si>
    <t>52870/52865/52609</t>
  </si>
  <si>
    <t>NP/18434</t>
  </si>
  <si>
    <t>52852</t>
  </si>
  <si>
    <t>7619882</t>
  </si>
  <si>
    <t>NP/18435</t>
  </si>
  <si>
    <t>52599</t>
  </si>
  <si>
    <t>NP/18436</t>
  </si>
  <si>
    <t>52583</t>
  </si>
  <si>
    <t>NP/18437</t>
  </si>
  <si>
    <t>KARANJIA</t>
  </si>
  <si>
    <t>NP/18438</t>
  </si>
  <si>
    <t>7619883</t>
  </si>
  <si>
    <t>NP/18444</t>
  </si>
  <si>
    <t>52737</t>
  </si>
  <si>
    <t>7620135</t>
  </si>
  <si>
    <t>NP/18439</t>
  </si>
  <si>
    <t>52901</t>
  </si>
  <si>
    <t>NP/18440</t>
  </si>
  <si>
    <t>52545</t>
  </si>
  <si>
    <t>NP/18441</t>
  </si>
  <si>
    <t>52493</t>
  </si>
  <si>
    <t>NP/18442</t>
  </si>
  <si>
    <t>GAGUA</t>
  </si>
  <si>
    <t>NP/18443</t>
  </si>
  <si>
    <t>SALIPUR</t>
  </si>
  <si>
    <t>52431</t>
  </si>
  <si>
    <t>7620505</t>
  </si>
  <si>
    <t>NP/18445</t>
  </si>
  <si>
    <t>52529</t>
  </si>
  <si>
    <t>NP/18446</t>
  </si>
  <si>
    <t>BALICHANDRAPUR</t>
  </si>
  <si>
    <t>52492</t>
  </si>
  <si>
    <t>NP/18447</t>
  </si>
  <si>
    <t>NP/18448</t>
  </si>
  <si>
    <t>KATIKATA</t>
  </si>
  <si>
    <t>7620663</t>
  </si>
  <si>
    <t>NP/18455</t>
  </si>
  <si>
    <t>52885</t>
  </si>
  <si>
    <t>NP/18456</t>
  </si>
  <si>
    <t>52721</t>
  </si>
  <si>
    <t>NP/18457</t>
  </si>
  <si>
    <t>KANHEIPUR</t>
  </si>
  <si>
    <t>52525</t>
  </si>
  <si>
    <t>NP/18458</t>
  </si>
  <si>
    <t>NP/18459</t>
  </si>
  <si>
    <t>52670</t>
  </si>
  <si>
    <t>NP/18460</t>
  </si>
  <si>
    <t>52528</t>
  </si>
  <si>
    <t>7620507</t>
  </si>
  <si>
    <t>NP/18454</t>
  </si>
  <si>
    <t>NP/18462</t>
  </si>
  <si>
    <t>52661</t>
  </si>
  <si>
    <t>NP/18463</t>
  </si>
  <si>
    <t>52395</t>
  </si>
  <si>
    <t>NP/18464</t>
  </si>
  <si>
    <t>NP/18465</t>
  </si>
  <si>
    <t>BETANATI</t>
  </si>
  <si>
    <t>NP/18466</t>
  </si>
  <si>
    <t>MOTIGANJ</t>
  </si>
  <si>
    <t>52390</t>
  </si>
  <si>
    <t>NP/18467</t>
  </si>
  <si>
    <t>7620892</t>
  </si>
  <si>
    <t>NP/18461</t>
  </si>
  <si>
    <t>53020</t>
  </si>
  <si>
    <t>7620509</t>
  </si>
  <si>
    <t>NP/18449</t>
  </si>
  <si>
    <t>NP/18450</t>
  </si>
  <si>
    <t>NP/18451</t>
  </si>
  <si>
    <t>BHOGRAI</t>
  </si>
  <si>
    <t>NP/18452</t>
  </si>
  <si>
    <t>BALIAPAL</t>
  </si>
  <si>
    <t>52622</t>
  </si>
  <si>
    <t>NP/18453</t>
  </si>
  <si>
    <t>52660</t>
  </si>
  <si>
    <t>7620665</t>
  </si>
  <si>
    <t>NP/18468</t>
  </si>
  <si>
    <t>BANKI</t>
  </si>
  <si>
    <t>52584</t>
  </si>
  <si>
    <t>NP/18469</t>
  </si>
  <si>
    <t>NP/18470</t>
  </si>
  <si>
    <t>52542</t>
  </si>
  <si>
    <t>NP/18471</t>
  </si>
  <si>
    <t>52755</t>
  </si>
  <si>
    <t>NP/18472</t>
  </si>
  <si>
    <t>52772</t>
  </si>
  <si>
    <t>7620660</t>
  </si>
  <si>
    <t>NP/18473</t>
  </si>
  <si>
    <t>52572</t>
  </si>
  <si>
    <t>NP/18474</t>
  </si>
  <si>
    <t>NP/18475</t>
  </si>
  <si>
    <t>52505</t>
  </si>
  <si>
    <t>NP/18476</t>
  </si>
  <si>
    <t>RANITAL</t>
  </si>
  <si>
    <t>7621788</t>
  </si>
  <si>
    <t>21/2/2024</t>
  </si>
  <si>
    <t>NP/18477</t>
  </si>
  <si>
    <t>53169</t>
  </si>
  <si>
    <t>7621864</t>
  </si>
  <si>
    <t>NP/18478</t>
  </si>
  <si>
    <t>53215/53074</t>
  </si>
  <si>
    <t>NP/18479</t>
  </si>
  <si>
    <t>53216</t>
  </si>
  <si>
    <t>7622025</t>
  </si>
  <si>
    <t>NP/18480</t>
  </si>
  <si>
    <t>53027/53030/53036</t>
  </si>
  <si>
    <t>NP/18481</t>
  </si>
  <si>
    <t xml:space="preserve"> ALAK CHHACK</t>
  </si>
  <si>
    <t>7622352</t>
  </si>
  <si>
    <t>NP/18482</t>
  </si>
  <si>
    <t>DANAGADI</t>
  </si>
  <si>
    <t>52997</t>
  </si>
  <si>
    <t>NP/18483</t>
  </si>
  <si>
    <t>53224</t>
  </si>
  <si>
    <t>NP/18484</t>
  </si>
  <si>
    <t>53060/53234</t>
  </si>
  <si>
    <t>7622047</t>
  </si>
  <si>
    <t>NP/18485</t>
  </si>
  <si>
    <t>PATTAMUNDAI</t>
  </si>
  <si>
    <t>NP/18486</t>
  </si>
  <si>
    <t>GOPINATHPUR PAGA</t>
  </si>
  <si>
    <t>7622957</t>
  </si>
  <si>
    <t>NP/18487</t>
  </si>
  <si>
    <t>MERAMUNDALI</t>
  </si>
  <si>
    <t>53084/53092/53217</t>
  </si>
  <si>
    <t>7622828</t>
  </si>
  <si>
    <t>NP/18488</t>
  </si>
  <si>
    <t>53102</t>
  </si>
  <si>
    <t>NP/18489</t>
  </si>
  <si>
    <t>52612</t>
  </si>
  <si>
    <t>NP/18490</t>
  </si>
  <si>
    <t>53213/53211/</t>
  </si>
  <si>
    <t>NP/18491</t>
  </si>
  <si>
    <t>53094</t>
  </si>
  <si>
    <t>NP/18492</t>
  </si>
  <si>
    <t>53047</t>
  </si>
  <si>
    <t>NP/18493</t>
  </si>
  <si>
    <t>52983</t>
  </si>
  <si>
    <t>NP/18494</t>
  </si>
  <si>
    <t>52982</t>
  </si>
  <si>
    <t>7622885</t>
  </si>
  <si>
    <t>NP/18495</t>
  </si>
  <si>
    <t>NP/18496</t>
  </si>
  <si>
    <t>GADASILA</t>
  </si>
  <si>
    <t>53125</t>
  </si>
  <si>
    <t>NP/18497</t>
  </si>
  <si>
    <t>53124</t>
  </si>
  <si>
    <t>NP/18498</t>
  </si>
  <si>
    <t>53034/53032</t>
  </si>
  <si>
    <t>NP/18499</t>
  </si>
  <si>
    <t>KUMUSI</t>
  </si>
  <si>
    <t>52472</t>
  </si>
  <si>
    <t>7622925</t>
  </si>
  <si>
    <t>NP/18500</t>
  </si>
  <si>
    <t>BOUDH</t>
  </si>
  <si>
    <t>52779</t>
  </si>
  <si>
    <t>NP/18501</t>
  </si>
  <si>
    <t>7622951</t>
  </si>
  <si>
    <t>NP/18502</t>
  </si>
  <si>
    <t>ODAGAON</t>
  </si>
  <si>
    <t>52423</t>
  </si>
  <si>
    <t>NP/18503</t>
  </si>
  <si>
    <t>52424/52422</t>
  </si>
  <si>
    <t>NP/18504</t>
  </si>
  <si>
    <t>52833</t>
  </si>
  <si>
    <t>NP/18505</t>
  </si>
  <si>
    <t>52704</t>
  </si>
  <si>
    <t>NP/18506</t>
  </si>
  <si>
    <t>52859</t>
  </si>
  <si>
    <t>7623052</t>
  </si>
  <si>
    <t>NP/18507</t>
  </si>
  <si>
    <t>NP/18508</t>
  </si>
  <si>
    <t>53277/53267</t>
  </si>
  <si>
    <t>7623214</t>
  </si>
  <si>
    <t>NP/18509</t>
  </si>
  <si>
    <t>53058</t>
  </si>
  <si>
    <t>NP/18510</t>
  </si>
  <si>
    <t>53286/52874</t>
  </si>
  <si>
    <t>NP/18511</t>
  </si>
  <si>
    <t>52965</t>
  </si>
  <si>
    <t>NP/18512</t>
  </si>
  <si>
    <t>52963</t>
  </si>
  <si>
    <t>NP/18513</t>
  </si>
  <si>
    <t>53136</t>
  </si>
  <si>
    <t>7623203</t>
  </si>
  <si>
    <t>NP/18514</t>
  </si>
  <si>
    <t>53127</t>
  </si>
  <si>
    <t>NP/18515</t>
  </si>
  <si>
    <t>JHUMPURA</t>
  </si>
  <si>
    <t>52978</t>
  </si>
  <si>
    <t>NP/18516</t>
  </si>
  <si>
    <t>52682</t>
  </si>
  <si>
    <t>NP/18517</t>
  </si>
  <si>
    <t>52884</t>
  </si>
  <si>
    <t>7622978</t>
  </si>
  <si>
    <t>NP/18518</t>
  </si>
  <si>
    <t>KALAPATHAR</t>
  </si>
  <si>
    <t>53026/3025/3024/3021/3022/3019/3018/3071</t>
  </si>
  <si>
    <t>NP/18519</t>
  </si>
  <si>
    <t>52991</t>
  </si>
  <si>
    <t>7623139</t>
  </si>
  <si>
    <t>NP/18520</t>
  </si>
  <si>
    <t>52742</t>
  </si>
  <si>
    <t>NP/18521</t>
  </si>
  <si>
    <t>NP/18522</t>
  </si>
  <si>
    <t>GUDIA KATENI</t>
  </si>
  <si>
    <t>NP/18523</t>
  </si>
  <si>
    <t>52914/52913</t>
  </si>
  <si>
    <t>NP/18524</t>
  </si>
  <si>
    <t>52568/52558</t>
  </si>
  <si>
    <t>NP/18525</t>
  </si>
  <si>
    <t>NALCO</t>
  </si>
  <si>
    <t>52558</t>
  </si>
  <si>
    <t>7623190</t>
  </si>
  <si>
    <t>NP/18526</t>
  </si>
  <si>
    <t>52429</t>
  </si>
  <si>
    <t>NP/18527</t>
  </si>
  <si>
    <t>KHAMAR</t>
  </si>
  <si>
    <t>52459</t>
  </si>
  <si>
    <t>NP/18528</t>
  </si>
  <si>
    <t>52551</t>
  </si>
  <si>
    <t>NP/18529</t>
  </si>
  <si>
    <t>52280</t>
  </si>
  <si>
    <t>NP/18530</t>
  </si>
  <si>
    <t>TELKOI</t>
  </si>
  <si>
    <t>53080</t>
  </si>
  <si>
    <t>7623792</t>
  </si>
  <si>
    <t>NP/18531</t>
  </si>
  <si>
    <t>JARKA</t>
  </si>
  <si>
    <t>53291</t>
  </si>
  <si>
    <t>NP/18532</t>
  </si>
  <si>
    <t>53292</t>
  </si>
  <si>
    <t>NP/18533</t>
  </si>
  <si>
    <t>7623495</t>
  </si>
  <si>
    <t>NP/18534</t>
  </si>
  <si>
    <t>53298</t>
  </si>
  <si>
    <t>NP/18535</t>
  </si>
  <si>
    <t>KHANDAPADA</t>
  </si>
  <si>
    <t>52464/52763</t>
  </si>
  <si>
    <t>7623494</t>
  </si>
  <si>
    <t>NP/18536</t>
  </si>
  <si>
    <t>53289</t>
  </si>
  <si>
    <t>NP/18537</t>
  </si>
  <si>
    <t>52303</t>
  </si>
  <si>
    <t>NP/18538</t>
  </si>
  <si>
    <t xml:space="preserve"> TANGARPADA</t>
  </si>
  <si>
    <t>52920</t>
  </si>
  <si>
    <t>NP/18539</t>
  </si>
  <si>
    <t>53284</t>
  </si>
  <si>
    <t>7623497</t>
  </si>
  <si>
    <t>NP/18540</t>
  </si>
  <si>
    <t>52465</t>
  </si>
  <si>
    <t>NP/18541</t>
  </si>
  <si>
    <t>53165</t>
  </si>
  <si>
    <t>NP/18542</t>
  </si>
  <si>
    <t>52782/52783/53157</t>
  </si>
  <si>
    <t>NP/18543</t>
  </si>
  <si>
    <t>CHANDANPUR</t>
  </si>
  <si>
    <t>52961/52954</t>
  </si>
  <si>
    <t>NP/18544</t>
  </si>
  <si>
    <t>53256</t>
  </si>
  <si>
    <t>7623156</t>
  </si>
  <si>
    <t>NP/18548</t>
  </si>
  <si>
    <t>52569/</t>
  </si>
  <si>
    <t>NP/18549</t>
  </si>
  <si>
    <t>NP/18550</t>
  </si>
  <si>
    <t>52281/</t>
  </si>
  <si>
    <t>NP/18551</t>
  </si>
  <si>
    <t>52563/52634/52562</t>
  </si>
  <si>
    <t>NP/18552</t>
  </si>
  <si>
    <t xml:space="preserve"> NUNUKAPASI</t>
  </si>
  <si>
    <t>53041/53110</t>
  </si>
  <si>
    <t>NP/18545</t>
  </si>
  <si>
    <t>53219/53226</t>
  </si>
  <si>
    <t>NP/18546</t>
  </si>
  <si>
    <t>NP/18547</t>
  </si>
  <si>
    <t>52600</t>
  </si>
  <si>
    <t>7623490</t>
  </si>
  <si>
    <t>NP/18553</t>
  </si>
  <si>
    <t>NP/18554</t>
  </si>
  <si>
    <t>NP/18555</t>
  </si>
  <si>
    <t>52366</t>
  </si>
  <si>
    <t>NP/18556</t>
  </si>
  <si>
    <t>NAMPO</t>
  </si>
  <si>
    <t>52621</t>
  </si>
  <si>
    <t>NP/18557</t>
  </si>
  <si>
    <t>53173</t>
  </si>
  <si>
    <t>NP/18558</t>
  </si>
  <si>
    <t>53288</t>
  </si>
  <si>
    <t>NP/18559</t>
  </si>
  <si>
    <t>53301/53302/52957</t>
  </si>
  <si>
    <t>7611168</t>
  </si>
  <si>
    <t>NP/18176</t>
  </si>
  <si>
    <t>51856</t>
  </si>
  <si>
    <t>NP/18177</t>
  </si>
  <si>
    <t>NP/18178</t>
  </si>
  <si>
    <t>51820</t>
  </si>
  <si>
    <t>KRUSHNANANDAPUR</t>
  </si>
  <si>
    <t>52340/52339/52729</t>
  </si>
  <si>
    <t>53182/53189/53183</t>
  </si>
  <si>
    <t>53254/53253/53035</t>
  </si>
  <si>
    <t>51942/51943/51944/51945/ 51957/51961</t>
  </si>
  <si>
    <t>53075/52814/53064/ 52818</t>
  </si>
  <si>
    <t>3440/53239/52928/ 52927/52926</t>
  </si>
  <si>
    <t>52988/52985/52990/ 52989/52987/52986</t>
  </si>
  <si>
    <t>53145/53146/53148/ 53147/53144</t>
  </si>
  <si>
    <t xml:space="preserve">53150/53082/52970/ 52756/52490               </t>
  </si>
  <si>
    <t>52940/52941/52942/ 52943/52944/53037</t>
  </si>
  <si>
    <t>53300/53223/ 53221/53322</t>
  </si>
  <si>
    <t>52355/52170/52357/ 53154/52745</t>
  </si>
  <si>
    <t>52890/52361/52719/52731/52362</t>
  </si>
  <si>
    <t>52270/52730/52188/52414/52410</t>
  </si>
  <si>
    <t>52614/52732</t>
  </si>
  <si>
    <t>52801/51991</t>
  </si>
  <si>
    <t>52786/52602/52877</t>
  </si>
  <si>
    <t>52875/52794/ 52793/52792</t>
  </si>
  <si>
    <t>52628/52380</t>
  </si>
  <si>
    <t>52396/52703/52418/52415/2413/2411/2420/2421/2430</t>
  </si>
  <si>
    <t>52408/52173</t>
  </si>
  <si>
    <t>52722/51716/52166/52376</t>
  </si>
  <si>
    <t>51800/51805/51806</t>
  </si>
  <si>
    <t>52151/52150/52149/52171</t>
  </si>
  <si>
    <t>51946/51913/52093</t>
  </si>
  <si>
    <t>51981/51982/51980/ 51974/51972</t>
  </si>
  <si>
    <t>52097/52143</t>
  </si>
  <si>
    <t>52157/52147/ 52146/51142</t>
  </si>
  <si>
    <t>51853/51865/51823/ 51828/51843</t>
  </si>
  <si>
    <t>51519/51541</t>
  </si>
  <si>
    <t>TO/</t>
  </si>
  <si>
    <t>MONTH   : FEBRUARY/ 2024.</t>
  </si>
  <si>
    <t>JAGATPUR/ CUTTACK</t>
  </si>
  <si>
    <t>51761/51762/51760</t>
  </si>
  <si>
    <t>51671/51778</t>
  </si>
  <si>
    <t>51777/51668/51617</t>
  </si>
  <si>
    <t>51750/51741/51740/51751/51752/2240/51742</t>
  </si>
  <si>
    <t>51629/51628/51630/51743</t>
  </si>
  <si>
    <t>51685/51739</t>
  </si>
  <si>
    <t>51554/51591</t>
  </si>
  <si>
    <t>51841/51842</t>
  </si>
  <si>
    <t>51693/51691/51784</t>
  </si>
  <si>
    <t>51687/51688</t>
  </si>
  <si>
    <t>51704/51706/</t>
  </si>
  <si>
    <t>51928/51803</t>
  </si>
  <si>
    <t>51684/51479</t>
  </si>
  <si>
    <t>51868/51867</t>
  </si>
  <si>
    <t>51826/51822</t>
  </si>
  <si>
    <t>51812/51810/51811</t>
  </si>
  <si>
    <t>51744/51662</t>
  </si>
  <si>
    <t>51690/51836</t>
  </si>
  <si>
    <t>51781/51782</t>
  </si>
  <si>
    <t>3417/51483</t>
  </si>
  <si>
    <t>51553/51896/51939/51940/51941</t>
  </si>
  <si>
    <t>52119/51937</t>
  </si>
  <si>
    <t>52011/51973/51971/51970/52002</t>
  </si>
  <si>
    <t>51914/51916</t>
  </si>
  <si>
    <t>52184/51864</t>
  </si>
  <si>
    <t>51775/51774/51773/51772</t>
  </si>
  <si>
    <t>52118/52047/52028/52024/52023</t>
  </si>
  <si>
    <t>52001/52040/51987/51985</t>
  </si>
  <si>
    <t>51955/51959/52022</t>
  </si>
  <si>
    <t>52311/52310</t>
  </si>
  <si>
    <t>52263/52330</t>
  </si>
  <si>
    <t>52319/51318/52307</t>
  </si>
  <si>
    <t>52291/52328</t>
  </si>
  <si>
    <t>52064/52062/52061</t>
  </si>
  <si>
    <t>52321/52325/52322</t>
  </si>
  <si>
    <t>51936/</t>
  </si>
  <si>
    <t>52126/52125/52123/ 52106</t>
  </si>
  <si>
    <t>51796/51935/51792/51860/51798/51793/51794</t>
  </si>
  <si>
    <t>52044/51791/51958/52041/52094/52092/52069/52117</t>
  </si>
  <si>
    <t>52068/52008/52042/52009/52000/51910/51887/51807</t>
  </si>
  <si>
    <t>51953/52368</t>
  </si>
  <si>
    <t>52067/52066/</t>
  </si>
  <si>
    <t>51965/51948/</t>
  </si>
  <si>
    <t>51874/52165</t>
  </si>
  <si>
    <t>52083/52078/52075/52074/52054</t>
  </si>
  <si>
    <t>51809/51813</t>
  </si>
  <si>
    <t>52277/52278</t>
  </si>
  <si>
    <t>52398/52397/51852/51851/51850/51849</t>
  </si>
  <si>
    <t>51694/51708/52298/52299/51709/52202/52089/52087</t>
  </si>
  <si>
    <t>52334/52335</t>
  </si>
  <si>
    <t>52190/51866/52409</t>
  </si>
  <si>
    <t>52183/52363/52241</t>
  </si>
  <si>
    <t>52391/52158</t>
  </si>
  <si>
    <t>52189/51832</t>
  </si>
  <si>
    <t>52338/52215</t>
  </si>
  <si>
    <t>52286/52285</t>
  </si>
  <si>
    <t>52253/52433</t>
  </si>
  <si>
    <t>51895/52500</t>
  </si>
  <si>
    <t>51901/51900</t>
  </si>
  <si>
    <t>51931/51966/51923/51927/51926/51967</t>
  </si>
  <si>
    <t>51933/52608/51924/51922/51947/51930</t>
  </si>
  <si>
    <t>51925/51929/52657/52203/51960</t>
  </si>
  <si>
    <t>52658/51891/52205</t>
  </si>
  <si>
    <t>52223/52226/52227/ 52613</t>
  </si>
  <si>
    <t>52615/52694</t>
  </si>
  <si>
    <t>52685/52620</t>
  </si>
  <si>
    <t>52684/52651</t>
  </si>
  <si>
    <t>52445/52681/2690/2691/2692/2693/2710</t>
  </si>
  <si>
    <t>52437/52714</t>
  </si>
  <si>
    <t>52491/52489/52479</t>
  </si>
  <si>
    <t>52768/52757/52770</t>
  </si>
  <si>
    <t>52715/52717</t>
  </si>
  <si>
    <t>52434/52712</t>
  </si>
  <si>
    <t>52707/52758</t>
  </si>
  <si>
    <t>52726/52727</t>
  </si>
  <si>
    <t>52453/52452</t>
  </si>
  <si>
    <t>51855/52167/51715/52234/52571</t>
  </si>
  <si>
    <t>52740/52739</t>
  </si>
  <si>
    <t>52593/52268/52276/</t>
  </si>
  <si>
    <t>52372/52766/52769</t>
  </si>
  <si>
    <t>52441/52713/52765</t>
  </si>
  <si>
    <t>52164/52652</t>
  </si>
  <si>
    <t>52706/52454</t>
  </si>
  <si>
    <t>52426/52586/52425</t>
  </si>
  <si>
    <t>52631/52178</t>
  </si>
  <si>
    <t>52503/52470/52504/ 52764</t>
  </si>
  <si>
    <t>52861/52862/52860</t>
  </si>
  <si>
    <t>3439/52659</t>
  </si>
  <si>
    <t>52830/52829/52843</t>
  </si>
  <si>
    <t>52671/52672/52777</t>
  </si>
  <si>
    <t>52386/52467/52834/ 52855</t>
  </si>
  <si>
    <t>52915/52837/52836</t>
  </si>
  <si>
    <t>52882/52471</t>
  </si>
  <si>
    <t>52977/52936/52935/ 52981</t>
  </si>
  <si>
    <t>52872/52976</t>
  </si>
  <si>
    <t>52242/52289</t>
  </si>
  <si>
    <t>52617/52728/52797/52850/52973</t>
  </si>
  <si>
    <t>52290/52292/52618</t>
  </si>
  <si>
    <t>52776/52627/52950</t>
  </si>
  <si>
    <t>52815/52902</t>
  </si>
  <si>
    <t>52881/2889/2888/2919/2899/2897/2873/2869</t>
  </si>
  <si>
    <t>51840/51837</t>
  </si>
  <si>
    <t>51878/51879/ 51880/51881</t>
  </si>
  <si>
    <t>51702/51817/51816/ 51815/51701</t>
  </si>
  <si>
    <t>51641/51642/51643/ 51644/51678</t>
  </si>
  <si>
    <t>(RUPEES SEVEN LAKH THIRTY THREE THOUSAND ELEVEN ONLY)</t>
  </si>
  <si>
    <t>BILL NO. :  38783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</si>
</sst>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7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0.5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Calibri"/>
      <family val="2"/>
    </font>
    <font>
      <b/>
      <sz val="10"/>
      <color theme="1"/>
      <name val="Segoe UI"/>
      <family val="2"/>
    </font>
    <font>
      <b/>
      <sz val="10"/>
      <color theme="1"/>
      <name val="Kinnari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NumberFormat="1" applyFont="1" applyFill="1" applyBorder="1" applyAlignment="1">
      <alignment horizontal="left" vertical="center"/>
    </xf>
    <xf numFmtId="0" fontId="0" fillId="0" borderId="0" xfId="0" applyFont="1"/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2" borderId="0" xfId="0" applyNumberFormat="1" applyFont="1" applyFill="1" applyAlignment="1">
      <alignment horizontal="left" vertic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8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9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 wrapText="1"/>
    </xf>
    <xf numFmtId="0" fontId="7" fillId="2" borderId="0" xfId="0" applyNumberFormat="1" applyFont="1" applyFill="1" applyAlignment="1">
      <alignment horizontal="left"/>
    </xf>
    <xf numFmtId="0" fontId="7" fillId="2" borderId="0" xfId="0" applyNumberFormat="1" applyFont="1" applyFill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/>
    </xf>
    <xf numFmtId="0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left" vertical="center"/>
    </xf>
    <xf numFmtId="16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 wrapText="1"/>
    </xf>
    <xf numFmtId="0" fontId="7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64" fontId="13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/>
    </xf>
    <xf numFmtId="2" fontId="8" fillId="2" borderId="0" xfId="0" applyNumberFormat="1" applyFont="1" applyFill="1" applyBorder="1" applyAlignment="1">
      <alignment horizontal="center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4" fontId="7" fillId="2" borderId="0" xfId="0" applyNumberFormat="1" applyFont="1" applyFill="1" applyAlignment="1">
      <alignment horizontal="center" vertical="center"/>
    </xf>
    <xf numFmtId="0" fontId="7" fillId="2" borderId="0" xfId="0" applyNumberFormat="1" applyFont="1" applyFill="1"/>
    <xf numFmtId="0" fontId="4" fillId="0" borderId="7" xfId="0" applyFont="1" applyBorder="1" applyAlignment="1">
      <alignment horizontal="right" vertical="center"/>
    </xf>
    <xf numFmtId="2" fontId="4" fillId="0" borderId="8" xfId="0" applyNumberFormat="1" applyFont="1" applyBorder="1" applyAlignment="1">
      <alignment vertical="center"/>
    </xf>
    <xf numFmtId="2" fontId="4" fillId="0" borderId="9" xfId="0" applyNumberFormat="1" applyFont="1" applyBorder="1" applyAlignment="1">
      <alignment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/>
    </xf>
    <xf numFmtId="2" fontId="0" fillId="0" borderId="0" xfId="0" applyNumberFormat="1"/>
    <xf numFmtId="2" fontId="12" fillId="2" borderId="1" xfId="0" applyNumberFormat="1" applyFont="1" applyFill="1" applyBorder="1" applyAlignment="1">
      <alignment horizontal="righ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0" xfId="0" applyFont="1" applyFill="1" applyAlignment="1">
      <alignment horizontal="right" vertical="center"/>
    </xf>
    <xf numFmtId="0" fontId="1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0" fontId="15" fillId="2" borderId="1" xfId="0" applyNumberFormat="1" applyFont="1" applyFill="1" applyBorder="1" applyAlignment="1">
      <alignment vertical="center"/>
    </xf>
    <xf numFmtId="2" fontId="15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left" vertical="center" wrapText="1"/>
    </xf>
    <xf numFmtId="0" fontId="4" fillId="0" borderId="0" xfId="0" applyFont="1"/>
    <xf numFmtId="0" fontId="7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/>
    </xf>
    <xf numFmtId="2" fontId="7" fillId="2" borderId="0" xfId="0" applyNumberFormat="1" applyFont="1" applyFill="1" applyAlignment="1">
      <alignment horizontal="left" vertical="center"/>
    </xf>
    <xf numFmtId="2" fontId="4" fillId="0" borderId="12" xfId="0" applyNumberFormat="1" applyFont="1" applyBorder="1" applyAlignment="1">
      <alignment horizontal="right"/>
    </xf>
    <xf numFmtId="0" fontId="0" fillId="0" borderId="0" xfId="0" applyAlignment="1"/>
    <xf numFmtId="2" fontId="0" fillId="0" borderId="0" xfId="0" applyNumberFormat="1" applyAlignment="1"/>
    <xf numFmtId="0" fontId="7" fillId="2" borderId="16" xfId="0" applyNumberFormat="1" applyFont="1" applyFill="1" applyBorder="1" applyAlignment="1">
      <alignment horizontal="center" vertical="center"/>
    </xf>
    <xf numFmtId="0" fontId="7" fillId="2" borderId="17" xfId="0" applyNumberFormat="1" applyFont="1" applyFill="1" applyBorder="1" applyAlignment="1">
      <alignment horizontal="center" vertical="center"/>
    </xf>
    <xf numFmtId="0" fontId="7" fillId="2" borderId="18" xfId="0" applyNumberFormat="1" applyFont="1" applyFill="1" applyBorder="1" applyAlignment="1">
      <alignment horizontal="center" vertical="center"/>
    </xf>
    <xf numFmtId="0" fontId="7" fillId="2" borderId="16" xfId="0" applyNumberFormat="1" applyFont="1" applyFill="1" applyBorder="1" applyAlignment="1">
      <alignment horizontal="right" vertical="center"/>
    </xf>
    <xf numFmtId="0" fontId="7" fillId="2" borderId="17" xfId="0" applyNumberFormat="1" applyFont="1" applyFill="1" applyBorder="1" applyAlignment="1">
      <alignment horizontal="right" vertical="center"/>
    </xf>
    <xf numFmtId="0" fontId="7" fillId="2" borderId="18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3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6" fillId="0" borderId="15" xfId="0" applyFont="1" applyBorder="1" applyAlignment="1">
      <alignment horizontal="right"/>
    </xf>
    <xf numFmtId="0" fontId="14" fillId="0" borderId="0" xfId="0" applyFont="1" applyAlignment="1">
      <alignment horizontal="left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7"/>
  <sheetViews>
    <sheetView tabSelected="1" topLeftCell="A524" zoomScale="160" zoomScaleNormal="160" workbookViewId="0">
      <selection activeCell="O536" sqref="O536"/>
    </sheetView>
  </sheetViews>
  <sheetFormatPr defaultRowHeight="12.75"/>
  <cols>
    <col min="1" max="1" width="4.5703125" style="16" customWidth="1"/>
    <col min="2" max="2" width="5.28515625" style="46" bestFit="1" customWidth="1"/>
    <col min="3" max="3" width="8.42578125" style="16" customWidth="1"/>
    <col min="4" max="4" width="8.85546875" style="23" customWidth="1"/>
    <col min="5" max="5" width="10.42578125" style="35" customWidth="1"/>
    <col min="6" max="6" width="9.7109375" style="16" customWidth="1"/>
    <col min="7" max="7" width="17.140625" style="82" customWidth="1"/>
    <col min="8" max="8" width="21.7109375" style="44" customWidth="1"/>
    <col min="9" max="9" width="6.140625" style="45" customWidth="1"/>
    <col min="10" max="10" width="8.140625" style="45" customWidth="1"/>
    <col min="11" max="11" width="8.140625" style="47" customWidth="1"/>
    <col min="12" max="12" width="5.85546875" style="45" customWidth="1"/>
    <col min="13" max="13" width="10" style="45" bestFit="1" customWidth="1"/>
    <col min="14" max="16384" width="9.140625" style="45"/>
  </cols>
  <sheetData>
    <row r="1" spans="1:13" s="26" customFormat="1">
      <c r="A1" s="18" t="s">
        <v>1065</v>
      </c>
      <c r="B1" s="19"/>
      <c r="C1" s="20"/>
      <c r="D1" s="20"/>
      <c r="E1" s="21"/>
      <c r="F1" s="22"/>
      <c r="G1" s="22"/>
      <c r="H1" s="44"/>
      <c r="I1" s="24"/>
      <c r="K1" s="25" t="s">
        <v>1066</v>
      </c>
      <c r="L1" s="27"/>
      <c r="M1" s="27"/>
    </row>
    <row r="2" spans="1:13" s="29" customFormat="1">
      <c r="A2" s="18" t="s">
        <v>5</v>
      </c>
      <c r="B2" s="19"/>
      <c r="C2" s="20"/>
      <c r="D2" s="20"/>
      <c r="E2" s="21"/>
      <c r="F2" s="28"/>
      <c r="G2" s="22"/>
      <c r="H2" s="44"/>
      <c r="I2" s="24"/>
      <c r="K2" s="25" t="s">
        <v>1174</v>
      </c>
      <c r="L2" s="27"/>
      <c r="M2" s="27"/>
    </row>
    <row r="3" spans="1:13" s="29" customFormat="1" ht="14.25">
      <c r="A3" s="30" t="s">
        <v>1067</v>
      </c>
      <c r="B3" s="31"/>
      <c r="C3" s="20"/>
      <c r="D3" s="20"/>
      <c r="E3" s="32"/>
      <c r="F3" s="33"/>
      <c r="G3" s="76"/>
      <c r="H3" s="44"/>
      <c r="I3" s="24"/>
      <c r="K3" s="25" t="s">
        <v>29</v>
      </c>
      <c r="L3" s="27"/>
      <c r="M3" s="27"/>
    </row>
    <row r="4" spans="1:13" s="29" customFormat="1">
      <c r="A4" s="30" t="s">
        <v>7</v>
      </c>
      <c r="B4" s="31"/>
      <c r="C4" s="20"/>
      <c r="D4" s="20"/>
      <c r="E4" s="52"/>
      <c r="F4" s="33"/>
      <c r="G4" s="22"/>
      <c r="H4" s="44"/>
      <c r="I4" s="24"/>
      <c r="K4" s="25" t="s">
        <v>0</v>
      </c>
      <c r="L4" s="27"/>
      <c r="M4" s="27"/>
    </row>
    <row r="5" spans="1:13" s="29" customFormat="1">
      <c r="A5" s="33"/>
      <c r="B5" s="31"/>
      <c r="C5" s="33"/>
      <c r="D5" s="34"/>
      <c r="E5" s="35"/>
      <c r="F5" s="33"/>
      <c r="G5" s="22"/>
      <c r="H5" s="44"/>
      <c r="I5" s="24"/>
      <c r="K5" s="25" t="s">
        <v>8</v>
      </c>
      <c r="L5" s="27"/>
      <c r="M5" s="27"/>
    </row>
    <row r="6" spans="1:13" s="29" customFormat="1">
      <c r="A6" s="36"/>
      <c r="B6" s="37"/>
      <c r="C6" s="38"/>
      <c r="D6" s="39"/>
      <c r="E6" s="36"/>
      <c r="F6" s="40"/>
      <c r="G6" s="77"/>
      <c r="H6" s="54"/>
      <c r="I6" s="41"/>
      <c r="J6" s="41"/>
      <c r="K6" s="42"/>
      <c r="L6" s="43"/>
    </row>
    <row r="7" spans="1:13" s="53" customFormat="1" ht="25.5">
      <c r="A7" s="51" t="s">
        <v>27</v>
      </c>
      <c r="B7" s="51" t="s">
        <v>26</v>
      </c>
      <c r="C7" s="51" t="s">
        <v>25</v>
      </c>
      <c r="D7" s="51" t="s">
        <v>9</v>
      </c>
      <c r="E7" s="51" t="s">
        <v>10</v>
      </c>
      <c r="F7" s="51" t="s">
        <v>11</v>
      </c>
      <c r="G7" s="78" t="s">
        <v>12</v>
      </c>
      <c r="H7" s="51" t="s">
        <v>13</v>
      </c>
      <c r="I7" s="51" t="s">
        <v>14</v>
      </c>
      <c r="J7" s="59" t="s">
        <v>15</v>
      </c>
      <c r="K7" s="59" t="s">
        <v>16</v>
      </c>
      <c r="L7" s="55" t="s">
        <v>17</v>
      </c>
      <c r="M7" s="55" t="s">
        <v>18</v>
      </c>
    </row>
    <row r="8" spans="1:13" s="53" customFormat="1" ht="15">
      <c r="A8" s="68">
        <v>1</v>
      </c>
      <c r="B8" s="68">
        <v>1</v>
      </c>
      <c r="C8" s="68" t="s">
        <v>31</v>
      </c>
      <c r="D8" s="68" t="s">
        <v>32</v>
      </c>
      <c r="E8" s="64" t="s">
        <v>33</v>
      </c>
      <c r="F8" s="64" t="s">
        <v>34</v>
      </c>
      <c r="G8" s="79" t="s">
        <v>35</v>
      </c>
      <c r="H8" s="65" t="s">
        <v>36</v>
      </c>
      <c r="I8" s="64">
        <v>4</v>
      </c>
      <c r="J8" s="66">
        <v>102</v>
      </c>
      <c r="K8" s="66"/>
      <c r="L8" s="67"/>
      <c r="M8" s="67"/>
    </row>
    <row r="9" spans="1:13" s="53" customFormat="1" ht="15">
      <c r="A9" s="68">
        <v>2</v>
      </c>
      <c r="B9" s="68" t="s">
        <v>37</v>
      </c>
      <c r="C9" s="68"/>
      <c r="D9" s="68"/>
      <c r="E9" s="64" t="s">
        <v>33</v>
      </c>
      <c r="F9" s="64" t="s">
        <v>38</v>
      </c>
      <c r="G9" s="79" t="s">
        <v>39</v>
      </c>
      <c r="H9" s="65" t="s">
        <v>40</v>
      </c>
      <c r="I9" s="64">
        <v>4</v>
      </c>
      <c r="J9" s="66">
        <v>102</v>
      </c>
      <c r="K9" s="66"/>
      <c r="L9" s="67"/>
      <c r="M9" s="67"/>
    </row>
    <row r="10" spans="1:13" s="53" customFormat="1" ht="15">
      <c r="A10" s="68">
        <v>3</v>
      </c>
      <c r="B10" s="68" t="s">
        <v>37</v>
      </c>
      <c r="C10" s="68"/>
      <c r="D10" s="68"/>
      <c r="E10" s="64" t="s">
        <v>33</v>
      </c>
      <c r="F10" s="64" t="s">
        <v>41</v>
      </c>
      <c r="G10" s="79" t="s">
        <v>39</v>
      </c>
      <c r="H10" s="65" t="s">
        <v>42</v>
      </c>
      <c r="I10" s="64">
        <v>7</v>
      </c>
      <c r="J10" s="66">
        <v>183</v>
      </c>
      <c r="K10" s="66"/>
      <c r="L10" s="67"/>
      <c r="M10" s="67"/>
    </row>
    <row r="11" spans="1:13" s="53" customFormat="1" ht="30">
      <c r="A11" s="68">
        <v>4</v>
      </c>
      <c r="B11" s="68" t="s">
        <v>37</v>
      </c>
      <c r="C11" s="68"/>
      <c r="D11" s="68"/>
      <c r="E11" s="64" t="s">
        <v>33</v>
      </c>
      <c r="F11" s="64" t="s">
        <v>43</v>
      </c>
      <c r="G11" s="79" t="s">
        <v>44</v>
      </c>
      <c r="H11" s="65" t="s">
        <v>1172</v>
      </c>
      <c r="I11" s="64">
        <v>87</v>
      </c>
      <c r="J11" s="66">
        <v>1146</v>
      </c>
      <c r="K11" s="66"/>
      <c r="L11" s="67"/>
      <c r="M11" s="67"/>
    </row>
    <row r="12" spans="1:13" s="53" customFormat="1" ht="15">
      <c r="A12" s="68">
        <v>5</v>
      </c>
      <c r="B12" s="68" t="s">
        <v>37</v>
      </c>
      <c r="C12" s="68"/>
      <c r="D12" s="68"/>
      <c r="E12" s="64" t="s">
        <v>33</v>
      </c>
      <c r="F12" s="64" t="s">
        <v>45</v>
      </c>
      <c r="G12" s="79" t="s">
        <v>46</v>
      </c>
      <c r="H12" s="65" t="s">
        <v>47</v>
      </c>
      <c r="I12" s="64">
        <v>57</v>
      </c>
      <c r="J12" s="66">
        <v>1126</v>
      </c>
      <c r="K12" s="66"/>
      <c r="L12" s="67"/>
      <c r="M12" s="67"/>
    </row>
    <row r="13" spans="1:13" s="53" customFormat="1" ht="15">
      <c r="A13" s="68">
        <v>6</v>
      </c>
      <c r="B13" s="68" t="s">
        <v>37</v>
      </c>
      <c r="C13" s="68"/>
      <c r="D13" s="68"/>
      <c r="E13" s="64" t="s">
        <v>33</v>
      </c>
      <c r="F13" s="64" t="s">
        <v>48</v>
      </c>
      <c r="G13" s="79" t="s">
        <v>49</v>
      </c>
      <c r="H13" s="65" t="s">
        <v>50</v>
      </c>
      <c r="I13" s="64">
        <v>4</v>
      </c>
      <c r="J13" s="66">
        <v>82</v>
      </c>
      <c r="K13" s="66"/>
      <c r="L13" s="67"/>
      <c r="M13" s="67"/>
    </row>
    <row r="14" spans="1:13" s="53" customFormat="1" ht="15">
      <c r="A14" s="68" t="s">
        <v>37</v>
      </c>
      <c r="B14" s="68" t="s">
        <v>37</v>
      </c>
      <c r="C14" s="63"/>
      <c r="D14" s="63"/>
      <c r="E14" s="70"/>
      <c r="F14" s="70"/>
      <c r="G14" s="81"/>
      <c r="H14" s="71"/>
      <c r="I14" s="70">
        <f>SUM(I8:I13)</f>
        <v>163</v>
      </c>
      <c r="J14" s="72">
        <f>SUM(J8:J13)</f>
        <v>2741</v>
      </c>
      <c r="K14" s="72">
        <v>2741</v>
      </c>
      <c r="L14" s="73">
        <v>2.33</v>
      </c>
      <c r="M14" s="73">
        <f>K14*L14</f>
        <v>6386.53</v>
      </c>
    </row>
    <row r="15" spans="1:13" s="53" customFormat="1" ht="15">
      <c r="A15" s="68">
        <v>7</v>
      </c>
      <c r="B15" s="68">
        <v>2</v>
      </c>
      <c r="C15" s="68" t="s">
        <v>51</v>
      </c>
      <c r="D15" s="68" t="s">
        <v>32</v>
      </c>
      <c r="E15" s="64" t="s">
        <v>33</v>
      </c>
      <c r="F15" s="64" t="s">
        <v>52</v>
      </c>
      <c r="G15" s="79" t="s">
        <v>53</v>
      </c>
      <c r="H15" s="65" t="s">
        <v>54</v>
      </c>
      <c r="I15" s="64">
        <v>126</v>
      </c>
      <c r="J15" s="66">
        <v>5166</v>
      </c>
      <c r="K15" s="66"/>
      <c r="L15" s="67"/>
      <c r="M15" s="67"/>
    </row>
    <row r="16" spans="1:13" s="53" customFormat="1" ht="15">
      <c r="A16" s="68" t="s">
        <v>37</v>
      </c>
      <c r="B16" s="68" t="s">
        <v>37</v>
      </c>
      <c r="C16" s="63"/>
      <c r="D16" s="63"/>
      <c r="E16" s="70"/>
      <c r="F16" s="70"/>
      <c r="G16" s="81"/>
      <c r="H16" s="71"/>
      <c r="I16" s="70">
        <v>126</v>
      </c>
      <c r="J16" s="72">
        <v>5166</v>
      </c>
      <c r="K16" s="72">
        <v>5166</v>
      </c>
      <c r="L16" s="73">
        <v>2.33</v>
      </c>
      <c r="M16" s="73">
        <f>K16*L16</f>
        <v>12036.78</v>
      </c>
    </row>
    <row r="17" spans="1:13" s="53" customFormat="1" ht="15">
      <c r="A17" s="68">
        <v>8</v>
      </c>
      <c r="B17" s="68">
        <v>3</v>
      </c>
      <c r="C17" s="68" t="s">
        <v>55</v>
      </c>
      <c r="D17" s="68" t="s">
        <v>32</v>
      </c>
      <c r="E17" s="64" t="s">
        <v>33</v>
      </c>
      <c r="F17" s="64" t="s">
        <v>56</v>
      </c>
      <c r="G17" s="79" t="s">
        <v>57</v>
      </c>
      <c r="H17" s="65" t="s">
        <v>1068</v>
      </c>
      <c r="I17" s="64">
        <v>59</v>
      </c>
      <c r="J17" s="66">
        <v>747</v>
      </c>
      <c r="K17" s="66"/>
      <c r="L17" s="67"/>
      <c r="M17" s="67"/>
    </row>
    <row r="18" spans="1:13" s="53" customFormat="1" ht="15">
      <c r="A18" s="68">
        <v>9</v>
      </c>
      <c r="B18" s="68" t="s">
        <v>37</v>
      </c>
      <c r="C18" s="68"/>
      <c r="D18" s="68"/>
      <c r="E18" s="64" t="s">
        <v>33</v>
      </c>
      <c r="F18" s="64" t="s">
        <v>58</v>
      </c>
      <c r="G18" s="79" t="s">
        <v>59</v>
      </c>
      <c r="H18" s="65" t="s">
        <v>60</v>
      </c>
      <c r="I18" s="64">
        <v>6</v>
      </c>
      <c r="J18" s="66">
        <v>175</v>
      </c>
      <c r="K18" s="66"/>
      <c r="L18" s="67"/>
      <c r="M18" s="67"/>
    </row>
    <row r="19" spans="1:13" s="53" customFormat="1" ht="15">
      <c r="A19" s="68" t="s">
        <v>37</v>
      </c>
      <c r="B19" s="68" t="s">
        <v>37</v>
      </c>
      <c r="C19" s="63"/>
      <c r="D19" s="63"/>
      <c r="E19" s="70"/>
      <c r="F19" s="70"/>
      <c r="G19" s="81"/>
      <c r="H19" s="71"/>
      <c r="I19" s="70">
        <f>SUM(I17:I18)</f>
        <v>65</v>
      </c>
      <c r="J19" s="72">
        <f>SUM(J17:J18)</f>
        <v>922</v>
      </c>
      <c r="K19" s="72">
        <v>1500</v>
      </c>
      <c r="L19" s="73">
        <v>2.33</v>
      </c>
      <c r="M19" s="73">
        <f>K19*L19</f>
        <v>3495</v>
      </c>
    </row>
    <row r="20" spans="1:13" s="53" customFormat="1" ht="15">
      <c r="A20" s="68">
        <v>10</v>
      </c>
      <c r="B20" s="68">
        <v>4</v>
      </c>
      <c r="C20" s="68" t="s">
        <v>61</v>
      </c>
      <c r="D20" s="68" t="s">
        <v>32</v>
      </c>
      <c r="E20" s="64" t="s">
        <v>33</v>
      </c>
      <c r="F20" s="64" t="s">
        <v>62</v>
      </c>
      <c r="G20" s="79" t="s">
        <v>63</v>
      </c>
      <c r="H20" s="65" t="s">
        <v>1069</v>
      </c>
      <c r="I20" s="64">
        <v>40</v>
      </c>
      <c r="J20" s="66">
        <v>922</v>
      </c>
      <c r="K20" s="66"/>
      <c r="L20" s="67"/>
      <c r="M20" s="67"/>
    </row>
    <row r="21" spans="1:13" s="53" customFormat="1" ht="15">
      <c r="A21" s="68">
        <v>11</v>
      </c>
      <c r="B21" s="68" t="s">
        <v>37</v>
      </c>
      <c r="C21" s="68"/>
      <c r="D21" s="68"/>
      <c r="E21" s="64" t="s">
        <v>33</v>
      </c>
      <c r="F21" s="64" t="s">
        <v>64</v>
      </c>
      <c r="G21" s="79" t="s">
        <v>65</v>
      </c>
      <c r="H21" s="65" t="s">
        <v>1070</v>
      </c>
      <c r="I21" s="64">
        <v>55</v>
      </c>
      <c r="J21" s="66">
        <v>727</v>
      </c>
      <c r="K21" s="66"/>
      <c r="L21" s="67"/>
      <c r="M21" s="67"/>
    </row>
    <row r="22" spans="1:13" s="53" customFormat="1" ht="15">
      <c r="A22" s="68" t="s">
        <v>37</v>
      </c>
      <c r="B22" s="68" t="s">
        <v>37</v>
      </c>
      <c r="C22" s="63"/>
      <c r="D22" s="63"/>
      <c r="E22" s="70"/>
      <c r="F22" s="70"/>
      <c r="G22" s="81"/>
      <c r="H22" s="71"/>
      <c r="I22" s="70">
        <f>SUM(I20:I21)</f>
        <v>95</v>
      </c>
      <c r="J22" s="72">
        <f>SUM(J20:J21)</f>
        <v>1649</v>
      </c>
      <c r="K22" s="72">
        <v>1649</v>
      </c>
      <c r="L22" s="73">
        <v>2.33</v>
      </c>
      <c r="M22" s="73">
        <f>K22*L22</f>
        <v>3842.17</v>
      </c>
    </row>
    <row r="23" spans="1:13" s="53" customFormat="1" ht="15">
      <c r="A23" s="68">
        <v>12</v>
      </c>
      <c r="B23" s="68">
        <v>5</v>
      </c>
      <c r="C23" s="68" t="s">
        <v>66</v>
      </c>
      <c r="D23" s="69" t="s">
        <v>67</v>
      </c>
      <c r="E23" s="64" t="s">
        <v>33</v>
      </c>
      <c r="F23" s="64" t="s">
        <v>68</v>
      </c>
      <c r="G23" s="79" t="s">
        <v>69</v>
      </c>
      <c r="H23" s="65" t="s">
        <v>70</v>
      </c>
      <c r="I23" s="64">
        <v>63</v>
      </c>
      <c r="J23" s="66">
        <v>1150</v>
      </c>
      <c r="K23" s="66"/>
      <c r="L23" s="67"/>
      <c r="M23" s="67"/>
    </row>
    <row r="24" spans="1:13" s="53" customFormat="1" ht="15">
      <c r="A24" s="68">
        <v>13</v>
      </c>
      <c r="B24" s="68" t="s">
        <v>37</v>
      </c>
      <c r="C24" s="68"/>
      <c r="D24" s="68"/>
      <c r="E24" s="64" t="s">
        <v>33</v>
      </c>
      <c r="F24" s="64" t="s">
        <v>71</v>
      </c>
      <c r="G24" s="79" t="s">
        <v>72</v>
      </c>
      <c r="H24" s="65" t="s">
        <v>73</v>
      </c>
      <c r="I24" s="64">
        <v>6</v>
      </c>
      <c r="J24" s="66">
        <v>129</v>
      </c>
      <c r="K24" s="66"/>
      <c r="L24" s="67"/>
      <c r="M24" s="67"/>
    </row>
    <row r="25" spans="1:13" s="53" customFormat="1" ht="15">
      <c r="A25" s="68">
        <v>14</v>
      </c>
      <c r="B25" s="68" t="s">
        <v>37</v>
      </c>
      <c r="C25" s="68"/>
      <c r="D25" s="68"/>
      <c r="E25" s="64" t="s">
        <v>33</v>
      </c>
      <c r="F25" s="64" t="s">
        <v>74</v>
      </c>
      <c r="G25" s="79" t="s">
        <v>75</v>
      </c>
      <c r="H25" s="65" t="s">
        <v>76</v>
      </c>
      <c r="I25" s="64">
        <v>13</v>
      </c>
      <c r="J25" s="66">
        <v>385</v>
      </c>
      <c r="K25" s="66"/>
      <c r="L25" s="67"/>
      <c r="M25" s="67"/>
    </row>
    <row r="26" spans="1:13" s="53" customFormat="1" ht="30">
      <c r="A26" s="68">
        <v>15</v>
      </c>
      <c r="B26" s="68" t="s">
        <v>37</v>
      </c>
      <c r="C26" s="68"/>
      <c r="D26" s="68"/>
      <c r="E26" s="64" t="s">
        <v>33</v>
      </c>
      <c r="F26" s="64" t="s">
        <v>77</v>
      </c>
      <c r="G26" s="79" t="s">
        <v>78</v>
      </c>
      <c r="H26" s="65" t="s">
        <v>1071</v>
      </c>
      <c r="I26" s="64">
        <v>75</v>
      </c>
      <c r="J26" s="66">
        <v>1391</v>
      </c>
      <c r="K26" s="66"/>
      <c r="L26" s="67"/>
      <c r="M26" s="67"/>
    </row>
    <row r="27" spans="1:13" s="53" customFormat="1" ht="15">
      <c r="A27" s="68" t="s">
        <v>37</v>
      </c>
      <c r="B27" s="68" t="s">
        <v>37</v>
      </c>
      <c r="C27" s="63"/>
      <c r="D27" s="63"/>
      <c r="E27" s="70"/>
      <c r="F27" s="70"/>
      <c r="G27" s="81"/>
      <c r="H27" s="71"/>
      <c r="I27" s="70">
        <f>SUM(I23:I26)</f>
        <v>157</v>
      </c>
      <c r="J27" s="72">
        <f>SUM(J23:J26)</f>
        <v>3055</v>
      </c>
      <c r="K27" s="72">
        <v>3055</v>
      </c>
      <c r="L27" s="73">
        <v>2.33</v>
      </c>
      <c r="M27" s="73">
        <f>K27*L27</f>
        <v>7118.1500000000005</v>
      </c>
    </row>
    <row r="28" spans="1:13" s="53" customFormat="1" ht="15">
      <c r="A28" s="68">
        <v>16</v>
      </c>
      <c r="B28" s="68">
        <v>6</v>
      </c>
      <c r="C28" s="68" t="s">
        <v>79</v>
      </c>
      <c r="D28" s="68" t="s">
        <v>32</v>
      </c>
      <c r="E28" s="64" t="s">
        <v>33</v>
      </c>
      <c r="F28" s="64" t="s">
        <v>80</v>
      </c>
      <c r="G28" s="79" t="s">
        <v>81</v>
      </c>
      <c r="H28" s="65" t="s">
        <v>82</v>
      </c>
      <c r="I28" s="64">
        <v>1</v>
      </c>
      <c r="J28" s="66">
        <v>26</v>
      </c>
      <c r="K28" s="66"/>
      <c r="L28" s="67"/>
      <c r="M28" s="67"/>
    </row>
    <row r="29" spans="1:13" s="53" customFormat="1" ht="15">
      <c r="A29" s="68">
        <v>17</v>
      </c>
      <c r="B29" s="68" t="s">
        <v>37</v>
      </c>
      <c r="C29" s="68"/>
      <c r="D29" s="68"/>
      <c r="E29" s="64" t="s">
        <v>33</v>
      </c>
      <c r="F29" s="64" t="s">
        <v>83</v>
      </c>
      <c r="G29" s="79" t="s">
        <v>84</v>
      </c>
      <c r="H29" s="65" t="s">
        <v>85</v>
      </c>
      <c r="I29" s="64">
        <v>24</v>
      </c>
      <c r="J29" s="66">
        <v>554</v>
      </c>
      <c r="K29" s="66"/>
      <c r="L29" s="67"/>
      <c r="M29" s="67"/>
    </row>
    <row r="30" spans="1:13" s="53" customFormat="1" ht="30">
      <c r="A30" s="68">
        <v>18</v>
      </c>
      <c r="B30" s="68" t="s">
        <v>37</v>
      </c>
      <c r="C30" s="68"/>
      <c r="D30" s="68"/>
      <c r="E30" s="64" t="s">
        <v>33</v>
      </c>
      <c r="F30" s="64" t="s">
        <v>86</v>
      </c>
      <c r="G30" s="79" t="s">
        <v>87</v>
      </c>
      <c r="H30" s="65" t="s">
        <v>1171</v>
      </c>
      <c r="I30" s="64">
        <v>25</v>
      </c>
      <c r="J30" s="66">
        <v>334</v>
      </c>
      <c r="K30" s="66"/>
      <c r="L30" s="67"/>
      <c r="M30" s="67"/>
    </row>
    <row r="31" spans="1:13" s="53" customFormat="1" ht="15">
      <c r="A31" s="68" t="s">
        <v>37</v>
      </c>
      <c r="B31" s="68" t="s">
        <v>37</v>
      </c>
      <c r="C31" s="63"/>
      <c r="D31" s="63"/>
      <c r="E31" s="70"/>
      <c r="F31" s="70"/>
      <c r="G31" s="81"/>
      <c r="H31" s="71"/>
      <c r="I31" s="70">
        <f>SUM(I28:I30)</f>
        <v>50</v>
      </c>
      <c r="J31" s="72">
        <f>SUM(J28:J30)</f>
        <v>914</v>
      </c>
      <c r="K31" s="72">
        <v>1500</v>
      </c>
      <c r="L31" s="73">
        <v>2.33</v>
      </c>
      <c r="M31" s="73">
        <f>K31*L31</f>
        <v>3495</v>
      </c>
    </row>
    <row r="32" spans="1:13" s="53" customFormat="1" ht="30">
      <c r="A32" s="68">
        <v>19</v>
      </c>
      <c r="B32" s="68">
        <v>7</v>
      </c>
      <c r="C32" s="68" t="s">
        <v>88</v>
      </c>
      <c r="D32" s="68" t="s">
        <v>32</v>
      </c>
      <c r="E32" s="64" t="s">
        <v>33</v>
      </c>
      <c r="F32" s="64" t="s">
        <v>89</v>
      </c>
      <c r="G32" s="79" t="s">
        <v>90</v>
      </c>
      <c r="H32" s="65" t="s">
        <v>1072</v>
      </c>
      <c r="I32" s="64">
        <v>32</v>
      </c>
      <c r="J32" s="66">
        <v>605</v>
      </c>
      <c r="K32" s="66"/>
      <c r="L32" s="67"/>
      <c r="M32" s="67"/>
    </row>
    <row r="33" spans="1:13" s="53" customFormat="1" ht="15">
      <c r="A33" s="68">
        <v>20</v>
      </c>
      <c r="B33" s="68" t="s">
        <v>37</v>
      </c>
      <c r="C33" s="68"/>
      <c r="D33" s="68"/>
      <c r="E33" s="64" t="s">
        <v>33</v>
      </c>
      <c r="F33" s="64" t="s">
        <v>91</v>
      </c>
      <c r="G33" s="79" t="s">
        <v>92</v>
      </c>
      <c r="H33" s="65" t="s">
        <v>1073</v>
      </c>
      <c r="I33" s="64">
        <v>39</v>
      </c>
      <c r="J33" s="66">
        <v>780</v>
      </c>
      <c r="K33" s="66"/>
      <c r="L33" s="67"/>
      <c r="M33" s="67"/>
    </row>
    <row r="34" spans="1:13" s="53" customFormat="1" ht="15">
      <c r="A34" s="68">
        <v>21</v>
      </c>
      <c r="B34" s="68" t="s">
        <v>37</v>
      </c>
      <c r="C34" s="68"/>
      <c r="D34" s="68"/>
      <c r="E34" s="64" t="s">
        <v>33</v>
      </c>
      <c r="F34" s="64" t="s">
        <v>93</v>
      </c>
      <c r="G34" s="79" t="s">
        <v>94</v>
      </c>
      <c r="H34" s="65" t="s">
        <v>95</v>
      </c>
      <c r="I34" s="64">
        <v>2</v>
      </c>
      <c r="J34" s="66">
        <v>9</v>
      </c>
      <c r="K34" s="66"/>
      <c r="L34" s="67"/>
      <c r="M34" s="67"/>
    </row>
    <row r="35" spans="1:13" s="53" customFormat="1" ht="15">
      <c r="A35" s="68">
        <v>22</v>
      </c>
      <c r="B35" s="68" t="s">
        <v>37</v>
      </c>
      <c r="C35" s="68"/>
      <c r="D35" s="68"/>
      <c r="E35" s="64" t="s">
        <v>33</v>
      </c>
      <c r="F35" s="64" t="s">
        <v>96</v>
      </c>
      <c r="G35" s="79" t="s">
        <v>94</v>
      </c>
      <c r="H35" s="65" t="s">
        <v>1074</v>
      </c>
      <c r="I35" s="64">
        <v>56</v>
      </c>
      <c r="J35" s="66">
        <v>1504</v>
      </c>
      <c r="K35" s="66"/>
      <c r="L35" s="67"/>
      <c r="M35" s="67"/>
    </row>
    <row r="36" spans="1:13" s="53" customFormat="1" ht="15">
      <c r="A36" s="68">
        <v>23</v>
      </c>
      <c r="B36" s="68" t="s">
        <v>37</v>
      </c>
      <c r="C36" s="68"/>
      <c r="D36" s="68"/>
      <c r="E36" s="64" t="s">
        <v>33</v>
      </c>
      <c r="F36" s="64" t="s">
        <v>97</v>
      </c>
      <c r="G36" s="79" t="s">
        <v>98</v>
      </c>
      <c r="H36" s="65" t="s">
        <v>99</v>
      </c>
      <c r="I36" s="64">
        <v>4</v>
      </c>
      <c r="J36" s="66">
        <v>86</v>
      </c>
      <c r="K36" s="66"/>
      <c r="L36" s="67"/>
      <c r="M36" s="67"/>
    </row>
    <row r="37" spans="1:13" s="53" customFormat="1" ht="15">
      <c r="A37" s="68" t="s">
        <v>37</v>
      </c>
      <c r="B37" s="68" t="s">
        <v>37</v>
      </c>
      <c r="C37" s="63"/>
      <c r="D37" s="63"/>
      <c r="E37" s="70"/>
      <c r="F37" s="70"/>
      <c r="G37" s="81"/>
      <c r="H37" s="71"/>
      <c r="I37" s="70">
        <f>SUM(I32:I36)</f>
        <v>133</v>
      </c>
      <c r="J37" s="72">
        <f>SUM(J32:J36)</f>
        <v>2984</v>
      </c>
      <c r="K37" s="72">
        <v>2984</v>
      </c>
      <c r="L37" s="73">
        <v>2.33</v>
      </c>
      <c r="M37" s="73">
        <f>K37*L37</f>
        <v>6952.72</v>
      </c>
    </row>
    <row r="38" spans="1:13" s="53" customFormat="1" ht="15">
      <c r="A38" s="68">
        <v>24</v>
      </c>
      <c r="B38" s="68">
        <v>8</v>
      </c>
      <c r="C38" s="68" t="s">
        <v>100</v>
      </c>
      <c r="D38" s="68" t="s">
        <v>32</v>
      </c>
      <c r="E38" s="64" t="s">
        <v>33</v>
      </c>
      <c r="F38" s="64" t="s">
        <v>101</v>
      </c>
      <c r="G38" s="79" t="s">
        <v>39</v>
      </c>
      <c r="H38" s="65" t="s">
        <v>1075</v>
      </c>
      <c r="I38" s="64">
        <v>24</v>
      </c>
      <c r="J38" s="66">
        <v>665</v>
      </c>
      <c r="K38" s="66"/>
      <c r="L38" s="67"/>
      <c r="M38" s="67"/>
    </row>
    <row r="39" spans="1:13" s="53" customFormat="1" ht="15">
      <c r="A39" s="68">
        <v>25</v>
      </c>
      <c r="B39" s="68" t="s">
        <v>37</v>
      </c>
      <c r="C39" s="68"/>
      <c r="D39" s="68"/>
      <c r="E39" s="64" t="s">
        <v>33</v>
      </c>
      <c r="F39" s="64" t="s">
        <v>102</v>
      </c>
      <c r="G39" s="79" t="s">
        <v>39</v>
      </c>
      <c r="H39" s="65" t="s">
        <v>103</v>
      </c>
      <c r="I39" s="64">
        <v>2</v>
      </c>
      <c r="J39" s="66">
        <v>50</v>
      </c>
      <c r="K39" s="66"/>
      <c r="L39" s="67"/>
      <c r="M39" s="67"/>
    </row>
    <row r="40" spans="1:13" s="53" customFormat="1" ht="15">
      <c r="A40" s="68">
        <v>26</v>
      </c>
      <c r="B40" s="68" t="s">
        <v>37</v>
      </c>
      <c r="C40" s="68"/>
      <c r="D40" s="68"/>
      <c r="E40" s="64" t="s">
        <v>33</v>
      </c>
      <c r="F40" s="64" t="s">
        <v>104</v>
      </c>
      <c r="G40" s="79" t="s">
        <v>39</v>
      </c>
      <c r="H40" s="65" t="s">
        <v>1076</v>
      </c>
      <c r="I40" s="64">
        <v>64</v>
      </c>
      <c r="J40" s="66">
        <v>2482</v>
      </c>
      <c r="K40" s="66"/>
      <c r="L40" s="67"/>
      <c r="M40" s="67"/>
    </row>
    <row r="41" spans="1:13" s="53" customFormat="1" ht="15">
      <c r="A41" s="68" t="s">
        <v>37</v>
      </c>
      <c r="B41" s="68" t="s">
        <v>37</v>
      </c>
      <c r="C41" s="63"/>
      <c r="D41" s="63"/>
      <c r="E41" s="70"/>
      <c r="F41" s="70"/>
      <c r="G41" s="81"/>
      <c r="H41" s="71"/>
      <c r="I41" s="70">
        <f>SUM(I38:I40)</f>
        <v>90</v>
      </c>
      <c r="J41" s="72">
        <f>SUM(J38:J40)</f>
        <v>3197</v>
      </c>
      <c r="K41" s="72">
        <v>3197</v>
      </c>
      <c r="L41" s="73">
        <v>2.33</v>
      </c>
      <c r="M41" s="73">
        <f>K41*L41</f>
        <v>7449.01</v>
      </c>
    </row>
    <row r="42" spans="1:13" s="53" customFormat="1" ht="15">
      <c r="A42" s="68">
        <v>27</v>
      </c>
      <c r="B42" s="68">
        <v>9</v>
      </c>
      <c r="C42" s="68" t="s">
        <v>105</v>
      </c>
      <c r="D42" s="68" t="s">
        <v>32</v>
      </c>
      <c r="E42" s="64" t="s">
        <v>33</v>
      </c>
      <c r="F42" s="64" t="s">
        <v>106</v>
      </c>
      <c r="G42" s="79" t="s">
        <v>107</v>
      </c>
      <c r="H42" s="65" t="s">
        <v>108</v>
      </c>
      <c r="I42" s="64">
        <v>12</v>
      </c>
      <c r="J42" s="66">
        <v>62</v>
      </c>
      <c r="K42" s="66"/>
      <c r="L42" s="67"/>
      <c r="M42" s="67"/>
    </row>
    <row r="43" spans="1:13" s="53" customFormat="1" ht="15">
      <c r="A43" s="68">
        <v>28</v>
      </c>
      <c r="B43" s="68" t="s">
        <v>37</v>
      </c>
      <c r="C43" s="68"/>
      <c r="D43" s="68"/>
      <c r="E43" s="64" t="s">
        <v>33</v>
      </c>
      <c r="F43" s="64" t="s">
        <v>109</v>
      </c>
      <c r="G43" s="79" t="s">
        <v>110</v>
      </c>
      <c r="H43" s="65" t="s">
        <v>111</v>
      </c>
      <c r="I43" s="64">
        <v>19</v>
      </c>
      <c r="J43" s="66">
        <v>252</v>
      </c>
      <c r="K43" s="66"/>
      <c r="L43" s="67"/>
      <c r="M43" s="67"/>
    </row>
    <row r="44" spans="1:13" s="53" customFormat="1" ht="15">
      <c r="A44" s="68">
        <v>29</v>
      </c>
      <c r="B44" s="68" t="s">
        <v>37</v>
      </c>
      <c r="C44" s="68"/>
      <c r="D44" s="68"/>
      <c r="E44" s="64" t="s">
        <v>33</v>
      </c>
      <c r="F44" s="64" t="s">
        <v>112</v>
      </c>
      <c r="G44" s="79" t="s">
        <v>113</v>
      </c>
      <c r="H44" s="65" t="s">
        <v>114</v>
      </c>
      <c r="I44" s="64">
        <v>1</v>
      </c>
      <c r="J44" s="66">
        <v>17</v>
      </c>
      <c r="K44" s="66"/>
      <c r="L44" s="67"/>
      <c r="M44" s="67"/>
    </row>
    <row r="45" spans="1:13" s="53" customFormat="1" ht="15">
      <c r="A45" s="68">
        <v>30</v>
      </c>
      <c r="B45" s="68" t="s">
        <v>37</v>
      </c>
      <c r="C45" s="68"/>
      <c r="D45" s="68"/>
      <c r="E45" s="64" t="s">
        <v>33</v>
      </c>
      <c r="F45" s="64" t="s">
        <v>115</v>
      </c>
      <c r="G45" s="79" t="s">
        <v>116</v>
      </c>
      <c r="H45" s="65" t="s">
        <v>1077</v>
      </c>
      <c r="I45" s="64">
        <v>52</v>
      </c>
      <c r="J45" s="66">
        <v>1188</v>
      </c>
      <c r="K45" s="66"/>
      <c r="L45" s="67"/>
      <c r="M45" s="67"/>
    </row>
    <row r="46" spans="1:13" s="53" customFormat="1" ht="15">
      <c r="A46" s="68">
        <v>31</v>
      </c>
      <c r="B46" s="68" t="s">
        <v>37</v>
      </c>
      <c r="C46" s="68"/>
      <c r="D46" s="68"/>
      <c r="E46" s="64" t="s">
        <v>33</v>
      </c>
      <c r="F46" s="64" t="s">
        <v>117</v>
      </c>
      <c r="G46" s="79" t="s">
        <v>118</v>
      </c>
      <c r="H46" s="65" t="s">
        <v>1078</v>
      </c>
      <c r="I46" s="64">
        <v>139</v>
      </c>
      <c r="J46" s="66">
        <v>2450</v>
      </c>
      <c r="K46" s="66"/>
      <c r="L46" s="67"/>
      <c r="M46" s="67"/>
    </row>
    <row r="47" spans="1:13" s="53" customFormat="1" ht="15">
      <c r="A47" s="68" t="s">
        <v>37</v>
      </c>
      <c r="B47" s="68" t="s">
        <v>37</v>
      </c>
      <c r="C47" s="63"/>
      <c r="D47" s="63"/>
      <c r="E47" s="70"/>
      <c r="F47" s="70"/>
      <c r="G47" s="81"/>
      <c r="H47" s="71"/>
      <c r="I47" s="70">
        <f>SUM(I42:I46)</f>
        <v>223</v>
      </c>
      <c r="J47" s="72">
        <f>SUM(J42:J46)</f>
        <v>3969</v>
      </c>
      <c r="K47" s="72">
        <v>3969</v>
      </c>
      <c r="L47" s="73">
        <v>2.33</v>
      </c>
      <c r="M47" s="73">
        <f>K47*L47</f>
        <v>9247.77</v>
      </c>
    </row>
    <row r="48" spans="1:13" s="53" customFormat="1" ht="15">
      <c r="A48" s="68">
        <v>32</v>
      </c>
      <c r="B48" s="68">
        <v>10</v>
      </c>
      <c r="C48" s="68" t="s">
        <v>119</v>
      </c>
      <c r="D48" s="68" t="s">
        <v>32</v>
      </c>
      <c r="E48" s="64" t="s">
        <v>33</v>
      </c>
      <c r="F48" s="64" t="s">
        <v>120</v>
      </c>
      <c r="G48" s="79" t="s">
        <v>121</v>
      </c>
      <c r="H48" s="65" t="s">
        <v>122</v>
      </c>
      <c r="I48" s="64">
        <v>81</v>
      </c>
      <c r="J48" s="66">
        <v>1541</v>
      </c>
      <c r="K48" s="66"/>
      <c r="L48" s="67"/>
      <c r="M48" s="67"/>
    </row>
    <row r="49" spans="1:13" s="53" customFormat="1" ht="15">
      <c r="A49" s="68">
        <v>33</v>
      </c>
      <c r="B49" s="68" t="s">
        <v>37</v>
      </c>
      <c r="C49" s="68"/>
      <c r="D49" s="68"/>
      <c r="E49" s="64" t="s">
        <v>33</v>
      </c>
      <c r="F49" s="64" t="s">
        <v>123</v>
      </c>
      <c r="G49" s="79" t="s">
        <v>124</v>
      </c>
      <c r="H49" s="65" t="s">
        <v>125</v>
      </c>
      <c r="I49" s="64">
        <v>30</v>
      </c>
      <c r="J49" s="66">
        <v>30</v>
      </c>
      <c r="K49" s="66"/>
      <c r="L49" s="67"/>
      <c r="M49" s="67"/>
    </row>
    <row r="50" spans="1:13" s="53" customFormat="1" ht="15">
      <c r="A50" s="68">
        <v>34</v>
      </c>
      <c r="B50" s="68" t="s">
        <v>37</v>
      </c>
      <c r="C50" s="68"/>
      <c r="D50" s="68"/>
      <c r="E50" s="64" t="s">
        <v>33</v>
      </c>
      <c r="F50" s="64" t="s">
        <v>126</v>
      </c>
      <c r="G50" s="79" t="s">
        <v>118</v>
      </c>
      <c r="H50" s="65" t="s">
        <v>127</v>
      </c>
      <c r="I50" s="64">
        <v>80</v>
      </c>
      <c r="J50" s="66">
        <v>1335</v>
      </c>
      <c r="K50" s="66"/>
      <c r="L50" s="67"/>
      <c r="M50" s="67"/>
    </row>
    <row r="51" spans="1:13" s="53" customFormat="1" ht="15">
      <c r="A51" s="68" t="s">
        <v>37</v>
      </c>
      <c r="B51" s="68" t="s">
        <v>37</v>
      </c>
      <c r="C51" s="63"/>
      <c r="D51" s="63"/>
      <c r="E51" s="70"/>
      <c r="F51" s="70"/>
      <c r="G51" s="81"/>
      <c r="H51" s="71"/>
      <c r="I51" s="70">
        <f>SUM(I48:I50)</f>
        <v>191</v>
      </c>
      <c r="J51" s="72">
        <f>SUM(J48:J50)</f>
        <v>2906</v>
      </c>
      <c r="K51" s="72">
        <v>2906</v>
      </c>
      <c r="L51" s="73">
        <v>2.33</v>
      </c>
      <c r="M51" s="73">
        <f>K51*L51</f>
        <v>6770.9800000000005</v>
      </c>
    </row>
    <row r="52" spans="1:13" s="53" customFormat="1" ht="15">
      <c r="A52" s="68">
        <v>35</v>
      </c>
      <c r="B52" s="68">
        <v>11</v>
      </c>
      <c r="C52" s="68" t="s">
        <v>128</v>
      </c>
      <c r="D52" s="68" t="s">
        <v>32</v>
      </c>
      <c r="E52" s="64" t="s">
        <v>33</v>
      </c>
      <c r="F52" s="64" t="s">
        <v>129</v>
      </c>
      <c r="G52" s="79" t="s">
        <v>39</v>
      </c>
      <c r="H52" s="65" t="s">
        <v>130</v>
      </c>
      <c r="I52" s="64">
        <v>25</v>
      </c>
      <c r="J52" s="66">
        <v>655</v>
      </c>
      <c r="K52" s="66"/>
      <c r="L52" s="67"/>
      <c r="M52" s="67"/>
    </row>
    <row r="53" spans="1:13" s="53" customFormat="1" ht="15">
      <c r="A53" s="68">
        <v>36</v>
      </c>
      <c r="B53" s="68" t="s">
        <v>37</v>
      </c>
      <c r="C53" s="68"/>
      <c r="D53" s="68"/>
      <c r="E53" s="64" t="s">
        <v>33</v>
      </c>
      <c r="F53" s="64" t="s">
        <v>131</v>
      </c>
      <c r="G53" s="79" t="s">
        <v>39</v>
      </c>
      <c r="H53" s="65" t="s">
        <v>132</v>
      </c>
      <c r="I53" s="64">
        <v>27</v>
      </c>
      <c r="J53" s="66">
        <v>565</v>
      </c>
      <c r="K53" s="66"/>
      <c r="L53" s="67"/>
      <c r="M53" s="67"/>
    </row>
    <row r="54" spans="1:13" s="53" customFormat="1" ht="15">
      <c r="A54" s="68">
        <v>37</v>
      </c>
      <c r="B54" s="68" t="s">
        <v>37</v>
      </c>
      <c r="C54" s="68"/>
      <c r="D54" s="68"/>
      <c r="E54" s="64" t="s">
        <v>33</v>
      </c>
      <c r="F54" s="64" t="s">
        <v>133</v>
      </c>
      <c r="G54" s="79" t="s">
        <v>134</v>
      </c>
      <c r="H54" s="65" t="s">
        <v>1079</v>
      </c>
      <c r="I54" s="64">
        <v>55</v>
      </c>
      <c r="J54" s="66">
        <v>1005</v>
      </c>
      <c r="K54" s="66"/>
      <c r="L54" s="67"/>
      <c r="M54" s="67"/>
    </row>
    <row r="55" spans="1:13" s="53" customFormat="1" ht="15">
      <c r="A55" s="68">
        <v>38</v>
      </c>
      <c r="B55" s="68" t="s">
        <v>37</v>
      </c>
      <c r="C55" s="68"/>
      <c r="D55" s="68"/>
      <c r="E55" s="64" t="s">
        <v>33</v>
      </c>
      <c r="F55" s="64" t="s">
        <v>135</v>
      </c>
      <c r="G55" s="79" t="s">
        <v>134</v>
      </c>
      <c r="H55" s="65" t="s">
        <v>136</v>
      </c>
      <c r="I55" s="64">
        <v>3</v>
      </c>
      <c r="J55" s="66">
        <v>52</v>
      </c>
      <c r="K55" s="66"/>
      <c r="L55" s="67"/>
      <c r="M55" s="67"/>
    </row>
    <row r="56" spans="1:13" s="53" customFormat="1" ht="15">
      <c r="A56" s="68" t="s">
        <v>37</v>
      </c>
      <c r="B56" s="68" t="s">
        <v>37</v>
      </c>
      <c r="C56" s="63"/>
      <c r="D56" s="63"/>
      <c r="E56" s="70"/>
      <c r="F56" s="70"/>
      <c r="G56" s="81"/>
      <c r="H56" s="71"/>
      <c r="I56" s="70">
        <f>SUM(I52:I55)</f>
        <v>110</v>
      </c>
      <c r="J56" s="72">
        <f>SUM(J52:J55)</f>
        <v>2277</v>
      </c>
      <c r="K56" s="72">
        <v>2500</v>
      </c>
      <c r="L56" s="73">
        <v>2.33</v>
      </c>
      <c r="M56" s="73">
        <f>K56*L56</f>
        <v>5825</v>
      </c>
    </row>
    <row r="57" spans="1:13" s="53" customFormat="1" ht="15">
      <c r="A57" s="68">
        <v>39</v>
      </c>
      <c r="B57" s="68">
        <v>12</v>
      </c>
      <c r="C57" s="68" t="s">
        <v>137</v>
      </c>
      <c r="D57" s="68" t="s">
        <v>32</v>
      </c>
      <c r="E57" s="64" t="s">
        <v>33</v>
      </c>
      <c r="F57" s="64" t="s">
        <v>138</v>
      </c>
      <c r="G57" s="79" t="s">
        <v>139</v>
      </c>
      <c r="H57" s="65" t="s">
        <v>140</v>
      </c>
      <c r="I57" s="64">
        <v>38</v>
      </c>
      <c r="J57" s="66">
        <v>688</v>
      </c>
      <c r="K57" s="66"/>
      <c r="L57" s="67"/>
      <c r="M57" s="67"/>
    </row>
    <row r="58" spans="1:13" s="53" customFormat="1" ht="30">
      <c r="A58" s="68">
        <v>40</v>
      </c>
      <c r="B58" s="68" t="s">
        <v>37</v>
      </c>
      <c r="C58" s="68"/>
      <c r="D58" s="68"/>
      <c r="E58" s="64" t="s">
        <v>33</v>
      </c>
      <c r="F58" s="64" t="s">
        <v>141</v>
      </c>
      <c r="G58" s="80" t="s">
        <v>1034</v>
      </c>
      <c r="H58" s="65" t="s">
        <v>142</v>
      </c>
      <c r="I58" s="64">
        <v>11</v>
      </c>
      <c r="J58" s="66">
        <v>230</v>
      </c>
      <c r="K58" s="66"/>
      <c r="L58" s="67"/>
      <c r="M58" s="67"/>
    </row>
    <row r="59" spans="1:13" s="53" customFormat="1" ht="15">
      <c r="A59" s="68" t="s">
        <v>37</v>
      </c>
      <c r="B59" s="68" t="s">
        <v>37</v>
      </c>
      <c r="C59" s="63"/>
      <c r="D59" s="63"/>
      <c r="E59" s="70"/>
      <c r="F59" s="70"/>
      <c r="G59" s="81"/>
      <c r="H59" s="71"/>
      <c r="I59" s="70">
        <f>SUM(I57:I58)</f>
        <v>49</v>
      </c>
      <c r="J59" s="72">
        <f>SUM(J57:J58)</f>
        <v>918</v>
      </c>
      <c r="K59" s="72">
        <v>1500</v>
      </c>
      <c r="L59" s="73">
        <v>2.33</v>
      </c>
      <c r="M59" s="73">
        <f>K59*L59</f>
        <v>3495</v>
      </c>
    </row>
    <row r="60" spans="1:13" s="53" customFormat="1" ht="15">
      <c r="A60" s="68">
        <v>41</v>
      </c>
      <c r="B60" s="68">
        <v>13</v>
      </c>
      <c r="C60" s="68" t="s">
        <v>143</v>
      </c>
      <c r="D60" s="68" t="s">
        <v>32</v>
      </c>
      <c r="E60" s="64" t="s">
        <v>33</v>
      </c>
      <c r="F60" s="64" t="s">
        <v>144</v>
      </c>
      <c r="G60" s="79" t="s">
        <v>145</v>
      </c>
      <c r="H60" s="65" t="s">
        <v>1080</v>
      </c>
      <c r="I60" s="64">
        <v>18</v>
      </c>
      <c r="J60" s="66">
        <v>198</v>
      </c>
      <c r="K60" s="66"/>
      <c r="L60" s="67"/>
      <c r="M60" s="67"/>
    </row>
    <row r="61" spans="1:13" s="53" customFormat="1" ht="30">
      <c r="A61" s="68">
        <v>42</v>
      </c>
      <c r="B61" s="68" t="s">
        <v>37</v>
      </c>
      <c r="C61" s="68"/>
      <c r="D61" s="68"/>
      <c r="E61" s="64" t="s">
        <v>33</v>
      </c>
      <c r="F61" s="64" t="s">
        <v>146</v>
      </c>
      <c r="G61" s="79" t="s">
        <v>147</v>
      </c>
      <c r="H61" s="65" t="s">
        <v>1170</v>
      </c>
      <c r="I61" s="64">
        <v>76</v>
      </c>
      <c r="J61" s="66">
        <v>1108</v>
      </c>
      <c r="K61" s="66"/>
      <c r="L61" s="67"/>
      <c r="M61" s="67"/>
    </row>
    <row r="62" spans="1:13" s="53" customFormat="1" ht="15">
      <c r="A62" s="68">
        <v>43</v>
      </c>
      <c r="B62" s="68" t="s">
        <v>37</v>
      </c>
      <c r="C62" s="68"/>
      <c r="D62" s="68"/>
      <c r="E62" s="64" t="s">
        <v>33</v>
      </c>
      <c r="F62" s="64" t="s">
        <v>148</v>
      </c>
      <c r="G62" s="79" t="s">
        <v>149</v>
      </c>
      <c r="H62" s="65" t="s">
        <v>150</v>
      </c>
      <c r="I62" s="64">
        <v>2</v>
      </c>
      <c r="J62" s="66">
        <v>12</v>
      </c>
      <c r="K62" s="66"/>
      <c r="L62" s="67"/>
      <c r="M62" s="67"/>
    </row>
    <row r="63" spans="1:13" s="53" customFormat="1" ht="15">
      <c r="A63" s="68">
        <v>44</v>
      </c>
      <c r="B63" s="68" t="s">
        <v>37</v>
      </c>
      <c r="C63" s="68"/>
      <c r="D63" s="68"/>
      <c r="E63" s="64" t="s">
        <v>33</v>
      </c>
      <c r="F63" s="64" t="s">
        <v>151</v>
      </c>
      <c r="G63" s="79" t="s">
        <v>149</v>
      </c>
      <c r="H63" s="65" t="s">
        <v>152</v>
      </c>
      <c r="I63" s="64">
        <v>25</v>
      </c>
      <c r="J63" s="66">
        <v>1025</v>
      </c>
      <c r="K63" s="66"/>
      <c r="L63" s="67"/>
      <c r="M63" s="67"/>
    </row>
    <row r="64" spans="1:13" s="53" customFormat="1" ht="15">
      <c r="A64" s="68" t="s">
        <v>37</v>
      </c>
      <c r="B64" s="68" t="s">
        <v>37</v>
      </c>
      <c r="C64" s="63"/>
      <c r="D64" s="63"/>
      <c r="E64" s="70"/>
      <c r="F64" s="70"/>
      <c r="G64" s="81"/>
      <c r="H64" s="71"/>
      <c r="I64" s="70">
        <f>SUM(I60:I63)</f>
        <v>121</v>
      </c>
      <c r="J64" s="72">
        <f>SUM(J60:J63)</f>
        <v>2343</v>
      </c>
      <c r="K64" s="72">
        <v>2500</v>
      </c>
      <c r="L64" s="73">
        <v>2.33</v>
      </c>
      <c r="M64" s="73">
        <f>K64*L64</f>
        <v>5825</v>
      </c>
    </row>
    <row r="65" spans="1:13" s="53" customFormat="1" ht="15">
      <c r="A65" s="68">
        <v>45</v>
      </c>
      <c r="B65" s="68">
        <v>14</v>
      </c>
      <c r="C65" s="68" t="s">
        <v>153</v>
      </c>
      <c r="D65" s="68" t="s">
        <v>32</v>
      </c>
      <c r="E65" s="64" t="s">
        <v>33</v>
      </c>
      <c r="F65" s="64" t="s">
        <v>154</v>
      </c>
      <c r="G65" s="79" t="s">
        <v>155</v>
      </c>
      <c r="H65" s="65" t="s">
        <v>156</v>
      </c>
      <c r="I65" s="64">
        <v>13</v>
      </c>
      <c r="J65" s="66">
        <v>68</v>
      </c>
      <c r="K65" s="66"/>
      <c r="L65" s="67"/>
      <c r="M65" s="67"/>
    </row>
    <row r="66" spans="1:13" s="53" customFormat="1" ht="15">
      <c r="A66" s="68">
        <v>46</v>
      </c>
      <c r="B66" s="68" t="s">
        <v>37</v>
      </c>
      <c r="C66" s="68"/>
      <c r="D66" s="68"/>
      <c r="E66" s="64" t="s">
        <v>33</v>
      </c>
      <c r="F66" s="64" t="s">
        <v>157</v>
      </c>
      <c r="G66" s="79" t="s">
        <v>158</v>
      </c>
      <c r="H66" s="65" t="s">
        <v>1064</v>
      </c>
      <c r="I66" s="64">
        <v>22</v>
      </c>
      <c r="J66" s="66">
        <v>244</v>
      </c>
      <c r="K66" s="66"/>
      <c r="L66" s="67"/>
      <c r="M66" s="67"/>
    </row>
    <row r="67" spans="1:13" s="53" customFormat="1" ht="15">
      <c r="A67" s="68">
        <v>47</v>
      </c>
      <c r="B67" s="68" t="s">
        <v>37</v>
      </c>
      <c r="C67" s="68"/>
      <c r="D67" s="68"/>
      <c r="E67" s="64" t="s">
        <v>33</v>
      </c>
      <c r="F67" s="64" t="s">
        <v>159</v>
      </c>
      <c r="G67" s="79" t="s">
        <v>160</v>
      </c>
      <c r="H67" s="65" t="s">
        <v>161</v>
      </c>
      <c r="I67" s="64">
        <v>2</v>
      </c>
      <c r="J67" s="66">
        <v>18</v>
      </c>
      <c r="K67" s="66"/>
      <c r="L67" s="67"/>
      <c r="M67" s="67"/>
    </row>
    <row r="68" spans="1:13" s="53" customFormat="1" ht="15">
      <c r="A68" s="68">
        <v>48</v>
      </c>
      <c r="B68" s="68" t="s">
        <v>37</v>
      </c>
      <c r="C68" s="68"/>
      <c r="D68" s="68"/>
      <c r="E68" s="64" t="s">
        <v>33</v>
      </c>
      <c r="F68" s="64" t="s">
        <v>162</v>
      </c>
      <c r="G68" s="79" t="s">
        <v>163</v>
      </c>
      <c r="H68" s="65" t="s">
        <v>164</v>
      </c>
      <c r="I68" s="64">
        <v>66</v>
      </c>
      <c r="J68" s="66">
        <v>912</v>
      </c>
      <c r="K68" s="66"/>
      <c r="L68" s="67"/>
      <c r="M68" s="67"/>
    </row>
    <row r="69" spans="1:13" s="53" customFormat="1" ht="15">
      <c r="A69" s="68">
        <v>49</v>
      </c>
      <c r="B69" s="68" t="s">
        <v>37</v>
      </c>
      <c r="C69" s="68"/>
      <c r="D69" s="68"/>
      <c r="E69" s="64" t="s">
        <v>33</v>
      </c>
      <c r="F69" s="64" t="s">
        <v>165</v>
      </c>
      <c r="G69" s="79" t="s">
        <v>163</v>
      </c>
      <c r="H69" s="65" t="s">
        <v>166</v>
      </c>
      <c r="I69" s="64">
        <v>1</v>
      </c>
      <c r="J69" s="66">
        <v>5</v>
      </c>
      <c r="K69" s="66"/>
      <c r="L69" s="67"/>
      <c r="M69" s="67"/>
    </row>
    <row r="70" spans="1:13" s="53" customFormat="1" ht="15">
      <c r="A70" s="68">
        <v>50</v>
      </c>
      <c r="B70" s="68" t="s">
        <v>37</v>
      </c>
      <c r="C70" s="68"/>
      <c r="D70" s="68"/>
      <c r="E70" s="64" t="s">
        <v>33</v>
      </c>
      <c r="F70" s="64" t="s">
        <v>167</v>
      </c>
      <c r="G70" s="79" t="s">
        <v>168</v>
      </c>
      <c r="H70" s="65" t="s">
        <v>169</v>
      </c>
      <c r="I70" s="64">
        <v>1</v>
      </c>
      <c r="J70" s="66">
        <v>36</v>
      </c>
      <c r="K70" s="66"/>
      <c r="L70" s="67"/>
      <c r="M70" s="67"/>
    </row>
    <row r="71" spans="1:13" s="53" customFormat="1" ht="15">
      <c r="A71" s="68" t="s">
        <v>37</v>
      </c>
      <c r="B71" s="68" t="s">
        <v>37</v>
      </c>
      <c r="C71" s="63"/>
      <c r="D71" s="63"/>
      <c r="E71" s="70"/>
      <c r="F71" s="70"/>
      <c r="G71" s="81"/>
      <c r="H71" s="71"/>
      <c r="I71" s="70">
        <f>SUM(I65:I70)</f>
        <v>105</v>
      </c>
      <c r="J71" s="72">
        <f>SUM(J65:J70)</f>
        <v>1283</v>
      </c>
      <c r="K71" s="72">
        <v>1500</v>
      </c>
      <c r="L71" s="73">
        <v>2.33</v>
      </c>
      <c r="M71" s="73">
        <f>K71*L71</f>
        <v>3495</v>
      </c>
    </row>
    <row r="72" spans="1:13" s="53" customFormat="1" ht="15">
      <c r="A72" s="68">
        <v>51</v>
      </c>
      <c r="B72" s="68">
        <v>15</v>
      </c>
      <c r="C72" s="68" t="s">
        <v>170</v>
      </c>
      <c r="D72" s="68" t="s">
        <v>32</v>
      </c>
      <c r="E72" s="64" t="s">
        <v>33</v>
      </c>
      <c r="F72" s="64" t="s">
        <v>171</v>
      </c>
      <c r="G72" s="79" t="s">
        <v>172</v>
      </c>
      <c r="H72" s="65" t="s">
        <v>173</v>
      </c>
      <c r="I72" s="64">
        <v>60</v>
      </c>
      <c r="J72" s="66">
        <v>2460</v>
      </c>
      <c r="K72" s="66"/>
      <c r="L72" s="67"/>
      <c r="M72" s="67"/>
    </row>
    <row r="73" spans="1:13" s="53" customFormat="1" ht="15">
      <c r="A73" s="68">
        <v>52</v>
      </c>
      <c r="B73" s="68" t="s">
        <v>37</v>
      </c>
      <c r="C73" s="68"/>
      <c r="D73" s="68"/>
      <c r="E73" s="64" t="s">
        <v>33</v>
      </c>
      <c r="F73" s="64" t="s">
        <v>174</v>
      </c>
      <c r="G73" s="79" t="s">
        <v>59</v>
      </c>
      <c r="H73" s="65" t="s">
        <v>1081</v>
      </c>
      <c r="I73" s="64">
        <v>17</v>
      </c>
      <c r="J73" s="66">
        <v>263</v>
      </c>
      <c r="K73" s="66"/>
      <c r="L73" s="67"/>
      <c r="M73" s="67"/>
    </row>
    <row r="74" spans="1:13" s="53" customFormat="1" ht="15">
      <c r="A74" s="68" t="s">
        <v>37</v>
      </c>
      <c r="B74" s="68" t="s">
        <v>37</v>
      </c>
      <c r="C74" s="63"/>
      <c r="D74" s="63"/>
      <c r="E74" s="70"/>
      <c r="F74" s="70"/>
      <c r="G74" s="81"/>
      <c r="H74" s="71"/>
      <c r="I74" s="70">
        <f>SUM(I72:I73)</f>
        <v>77</v>
      </c>
      <c r="J74" s="72">
        <f>SUM(J72:J73)</f>
        <v>2723</v>
      </c>
      <c r="K74" s="72">
        <v>2723</v>
      </c>
      <c r="L74" s="73">
        <v>2.33</v>
      </c>
      <c r="M74" s="73">
        <f>K74*L74</f>
        <v>6344.59</v>
      </c>
    </row>
    <row r="75" spans="1:13" s="53" customFormat="1" ht="15">
      <c r="A75" s="68">
        <v>53</v>
      </c>
      <c r="B75" s="68">
        <v>16</v>
      </c>
      <c r="C75" s="68" t="s">
        <v>175</v>
      </c>
      <c r="D75" s="68" t="s">
        <v>32</v>
      </c>
      <c r="E75" s="64" t="s">
        <v>33</v>
      </c>
      <c r="F75" s="64" t="s">
        <v>176</v>
      </c>
      <c r="G75" s="79" t="s">
        <v>116</v>
      </c>
      <c r="H75" s="65" t="s">
        <v>1082</v>
      </c>
      <c r="I75" s="64">
        <v>50</v>
      </c>
      <c r="J75" s="66">
        <v>1042</v>
      </c>
      <c r="K75" s="66"/>
      <c r="L75" s="67"/>
      <c r="M75" s="67"/>
    </row>
    <row r="76" spans="1:13" s="53" customFormat="1" ht="15">
      <c r="A76" s="68">
        <v>54</v>
      </c>
      <c r="B76" s="68" t="s">
        <v>37</v>
      </c>
      <c r="C76" s="68"/>
      <c r="D76" s="68"/>
      <c r="E76" s="64" t="s">
        <v>33</v>
      </c>
      <c r="F76" s="64" t="s">
        <v>177</v>
      </c>
      <c r="G76" s="79" t="s">
        <v>178</v>
      </c>
      <c r="H76" s="65" t="s">
        <v>1083</v>
      </c>
      <c r="I76" s="64">
        <v>63</v>
      </c>
      <c r="J76" s="66">
        <v>1161</v>
      </c>
      <c r="K76" s="66"/>
      <c r="L76" s="67"/>
      <c r="M76" s="67"/>
    </row>
    <row r="77" spans="1:13" s="53" customFormat="1" ht="15">
      <c r="A77" s="68" t="s">
        <v>37</v>
      </c>
      <c r="B77" s="68" t="s">
        <v>37</v>
      </c>
      <c r="C77" s="63"/>
      <c r="D77" s="63"/>
      <c r="E77" s="70"/>
      <c r="F77" s="70"/>
      <c r="G77" s="81"/>
      <c r="H77" s="71"/>
      <c r="I77" s="70">
        <f>SUM(I75:I76)</f>
        <v>113</v>
      </c>
      <c r="J77" s="72">
        <f>SUM(J75:J76)</f>
        <v>2203</v>
      </c>
      <c r="K77" s="72">
        <v>2203</v>
      </c>
      <c r="L77" s="73">
        <v>2.33</v>
      </c>
      <c r="M77" s="73">
        <f>K77*L77</f>
        <v>5132.99</v>
      </c>
    </row>
    <row r="78" spans="1:13" s="53" customFormat="1" ht="15">
      <c r="A78" s="68">
        <v>55</v>
      </c>
      <c r="B78" s="68">
        <v>17</v>
      </c>
      <c r="C78" s="68" t="s">
        <v>179</v>
      </c>
      <c r="D78" s="68" t="s">
        <v>32</v>
      </c>
      <c r="E78" s="64" t="s">
        <v>33</v>
      </c>
      <c r="F78" s="64" t="s">
        <v>180</v>
      </c>
      <c r="G78" s="79" t="s">
        <v>92</v>
      </c>
      <c r="H78" s="65" t="s">
        <v>181</v>
      </c>
      <c r="I78" s="64">
        <v>37</v>
      </c>
      <c r="J78" s="66">
        <v>811</v>
      </c>
      <c r="K78" s="66"/>
      <c r="L78" s="67"/>
      <c r="M78" s="67"/>
    </row>
    <row r="79" spans="1:13" s="53" customFormat="1" ht="15">
      <c r="A79" s="68">
        <v>56</v>
      </c>
      <c r="B79" s="68" t="s">
        <v>37</v>
      </c>
      <c r="C79" s="68"/>
      <c r="D79" s="68"/>
      <c r="E79" s="64" t="s">
        <v>33</v>
      </c>
      <c r="F79" s="64" t="s">
        <v>182</v>
      </c>
      <c r="G79" s="79" t="s">
        <v>183</v>
      </c>
      <c r="H79" s="65" t="s">
        <v>184</v>
      </c>
      <c r="I79" s="64">
        <v>13</v>
      </c>
      <c r="J79" s="66">
        <v>346</v>
      </c>
      <c r="K79" s="66"/>
      <c r="L79" s="67"/>
      <c r="M79" s="67"/>
    </row>
    <row r="80" spans="1:13" s="53" customFormat="1" ht="15">
      <c r="A80" s="68">
        <v>57</v>
      </c>
      <c r="B80" s="68" t="s">
        <v>37</v>
      </c>
      <c r="C80" s="68"/>
      <c r="D80" s="68"/>
      <c r="E80" s="64" t="s">
        <v>33</v>
      </c>
      <c r="F80" s="64" t="s">
        <v>185</v>
      </c>
      <c r="G80" s="79" t="s">
        <v>186</v>
      </c>
      <c r="H80" s="65" t="s">
        <v>187</v>
      </c>
      <c r="I80" s="64">
        <v>48</v>
      </c>
      <c r="J80" s="66">
        <v>1159</v>
      </c>
      <c r="K80" s="66"/>
      <c r="L80" s="67"/>
      <c r="M80" s="67"/>
    </row>
    <row r="81" spans="1:13" s="53" customFormat="1" ht="15">
      <c r="A81" s="68">
        <v>58</v>
      </c>
      <c r="B81" s="68" t="s">
        <v>37</v>
      </c>
      <c r="C81" s="68"/>
      <c r="D81" s="68"/>
      <c r="E81" s="64" t="s">
        <v>33</v>
      </c>
      <c r="F81" s="64" t="s">
        <v>188</v>
      </c>
      <c r="G81" s="79" t="s">
        <v>186</v>
      </c>
      <c r="H81" s="65" t="s">
        <v>1084</v>
      </c>
      <c r="I81" s="64">
        <v>7</v>
      </c>
      <c r="J81" s="66">
        <v>116</v>
      </c>
      <c r="K81" s="66"/>
      <c r="L81" s="67"/>
      <c r="M81" s="67"/>
    </row>
    <row r="82" spans="1:13" s="53" customFormat="1" ht="30">
      <c r="A82" s="68">
        <v>59</v>
      </c>
      <c r="B82" s="68" t="s">
        <v>37</v>
      </c>
      <c r="C82" s="68"/>
      <c r="D82" s="68"/>
      <c r="E82" s="64" t="s">
        <v>33</v>
      </c>
      <c r="F82" s="64" t="s">
        <v>189</v>
      </c>
      <c r="G82" s="79" t="s">
        <v>190</v>
      </c>
      <c r="H82" s="65" t="s">
        <v>1063</v>
      </c>
      <c r="I82" s="64">
        <v>83</v>
      </c>
      <c r="J82" s="66">
        <v>1552</v>
      </c>
      <c r="K82" s="66"/>
      <c r="L82" s="67"/>
      <c r="M82" s="67"/>
    </row>
    <row r="83" spans="1:13" s="53" customFormat="1" ht="15">
      <c r="A83" s="68" t="s">
        <v>37</v>
      </c>
      <c r="B83" s="68" t="s">
        <v>37</v>
      </c>
      <c r="C83" s="63"/>
      <c r="D83" s="63"/>
      <c r="E83" s="70"/>
      <c r="F83" s="70"/>
      <c r="G83" s="81"/>
      <c r="H83" s="71"/>
      <c r="I83" s="70">
        <f>SUM(I78:I82)</f>
        <v>188</v>
      </c>
      <c r="J83" s="72">
        <f>SUM(J78:J82)</f>
        <v>3984</v>
      </c>
      <c r="K83" s="72">
        <v>3984</v>
      </c>
      <c r="L83" s="73">
        <v>2.33</v>
      </c>
      <c r="M83" s="73">
        <f>K83*L83</f>
        <v>9282.7200000000012</v>
      </c>
    </row>
    <row r="84" spans="1:13" s="53" customFormat="1" ht="15">
      <c r="A84" s="68">
        <v>60</v>
      </c>
      <c r="B84" s="68">
        <v>18</v>
      </c>
      <c r="C84" s="68" t="s">
        <v>191</v>
      </c>
      <c r="D84" s="68" t="s">
        <v>32</v>
      </c>
      <c r="E84" s="64" t="s">
        <v>192</v>
      </c>
      <c r="F84" s="64" t="s">
        <v>193</v>
      </c>
      <c r="G84" s="79" t="s">
        <v>65</v>
      </c>
      <c r="H84" s="65" t="s">
        <v>194</v>
      </c>
      <c r="I84" s="64">
        <v>6</v>
      </c>
      <c r="J84" s="66">
        <v>32</v>
      </c>
      <c r="K84" s="66"/>
      <c r="L84" s="67"/>
      <c r="M84" s="67"/>
    </row>
    <row r="85" spans="1:13" s="53" customFormat="1" ht="15">
      <c r="A85" s="68">
        <v>61</v>
      </c>
      <c r="B85" s="68" t="s">
        <v>37</v>
      </c>
      <c r="C85" s="68"/>
      <c r="D85" s="68"/>
      <c r="E85" s="64" t="s">
        <v>192</v>
      </c>
      <c r="F85" s="64" t="s">
        <v>195</v>
      </c>
      <c r="G85" s="79" t="s">
        <v>196</v>
      </c>
      <c r="H85" s="65" t="s">
        <v>1061</v>
      </c>
      <c r="I85" s="64">
        <v>27</v>
      </c>
      <c r="J85" s="66">
        <v>566</v>
      </c>
      <c r="K85" s="66"/>
      <c r="L85" s="67"/>
      <c r="M85" s="67"/>
    </row>
    <row r="86" spans="1:13" s="53" customFormat="1" ht="15">
      <c r="A86" s="68" t="s">
        <v>37</v>
      </c>
      <c r="B86" s="68" t="s">
        <v>37</v>
      </c>
      <c r="C86" s="63"/>
      <c r="D86" s="63"/>
      <c r="E86" s="70"/>
      <c r="F86" s="70"/>
      <c r="G86" s="81"/>
      <c r="H86" s="71"/>
      <c r="I86" s="70">
        <f>SUM(I84:I85)</f>
        <v>33</v>
      </c>
      <c r="J86" s="72">
        <f>SUM(J84:J85)</f>
        <v>598</v>
      </c>
      <c r="K86" s="72">
        <v>1500</v>
      </c>
      <c r="L86" s="73">
        <v>2.33</v>
      </c>
      <c r="M86" s="73">
        <f>K86*L86</f>
        <v>3495</v>
      </c>
    </row>
    <row r="87" spans="1:13" s="53" customFormat="1" ht="30">
      <c r="A87" s="68">
        <v>62</v>
      </c>
      <c r="B87" s="68">
        <v>19</v>
      </c>
      <c r="C87" s="68" t="s">
        <v>197</v>
      </c>
      <c r="D87" s="68" t="s">
        <v>32</v>
      </c>
      <c r="E87" s="64" t="s">
        <v>192</v>
      </c>
      <c r="F87" s="64" t="s">
        <v>198</v>
      </c>
      <c r="G87" s="79" t="s">
        <v>199</v>
      </c>
      <c r="H87" s="65" t="s">
        <v>1062</v>
      </c>
      <c r="I87" s="64">
        <v>27</v>
      </c>
      <c r="J87" s="66">
        <v>434</v>
      </c>
      <c r="K87" s="66"/>
      <c r="L87" s="67"/>
      <c r="M87" s="67"/>
    </row>
    <row r="88" spans="1:13" s="53" customFormat="1" ht="15">
      <c r="A88" s="68">
        <v>63</v>
      </c>
      <c r="B88" s="68" t="s">
        <v>37</v>
      </c>
      <c r="C88" s="68"/>
      <c r="D88" s="68"/>
      <c r="E88" s="64" t="s">
        <v>192</v>
      </c>
      <c r="F88" s="64" t="s">
        <v>200</v>
      </c>
      <c r="G88" s="79" t="s">
        <v>199</v>
      </c>
      <c r="H88" s="65" t="s">
        <v>1085</v>
      </c>
      <c r="I88" s="64">
        <v>27</v>
      </c>
      <c r="J88" s="66">
        <v>489</v>
      </c>
      <c r="K88" s="66"/>
      <c r="L88" s="67"/>
      <c r="M88" s="67"/>
    </row>
    <row r="89" spans="1:13" s="53" customFormat="1" ht="15">
      <c r="A89" s="68" t="s">
        <v>37</v>
      </c>
      <c r="B89" s="68" t="s">
        <v>37</v>
      </c>
      <c r="C89" s="63"/>
      <c r="D89" s="63"/>
      <c r="E89" s="70"/>
      <c r="F89" s="70"/>
      <c r="G89" s="81"/>
      <c r="H89" s="71"/>
      <c r="I89" s="70">
        <f>SUM(I87:I88)</f>
        <v>54</v>
      </c>
      <c r="J89" s="72">
        <f>SUM(J87:J88)</f>
        <v>923</v>
      </c>
      <c r="K89" s="72">
        <v>1500</v>
      </c>
      <c r="L89" s="73">
        <v>2.33</v>
      </c>
      <c r="M89" s="73">
        <f>K89*L89</f>
        <v>3495</v>
      </c>
    </row>
    <row r="90" spans="1:13" s="53" customFormat="1" ht="15">
      <c r="A90" s="68">
        <v>64</v>
      </c>
      <c r="B90" s="68">
        <v>20</v>
      </c>
      <c r="C90" s="68" t="s">
        <v>201</v>
      </c>
      <c r="D90" s="68" t="s">
        <v>32</v>
      </c>
      <c r="E90" s="64" t="s">
        <v>192</v>
      </c>
      <c r="F90" s="64" t="s">
        <v>202</v>
      </c>
      <c r="G90" s="79" t="s">
        <v>203</v>
      </c>
      <c r="H90" s="65" t="s">
        <v>1086</v>
      </c>
      <c r="I90" s="64">
        <v>12</v>
      </c>
      <c r="J90" s="66">
        <v>173</v>
      </c>
      <c r="K90" s="66"/>
      <c r="L90" s="67"/>
      <c r="M90" s="67"/>
    </row>
    <row r="91" spans="1:13" s="53" customFormat="1" ht="15">
      <c r="A91" s="68">
        <v>65</v>
      </c>
      <c r="B91" s="68" t="s">
        <v>37</v>
      </c>
      <c r="C91" s="68"/>
      <c r="D91" s="68"/>
      <c r="E91" s="64" t="s">
        <v>192</v>
      </c>
      <c r="F91" s="64" t="s">
        <v>204</v>
      </c>
      <c r="G91" s="79" t="s">
        <v>57</v>
      </c>
      <c r="H91" s="65" t="s">
        <v>205</v>
      </c>
      <c r="I91" s="64">
        <v>20</v>
      </c>
      <c r="J91" s="66">
        <v>254</v>
      </c>
      <c r="K91" s="66"/>
      <c r="L91" s="67"/>
      <c r="M91" s="67"/>
    </row>
    <row r="92" spans="1:13" s="53" customFormat="1" ht="15">
      <c r="A92" s="68" t="s">
        <v>37</v>
      </c>
      <c r="B92" s="68" t="s">
        <v>37</v>
      </c>
      <c r="C92" s="63"/>
      <c r="D92" s="63"/>
      <c r="E92" s="70"/>
      <c r="F92" s="70"/>
      <c r="G92" s="81"/>
      <c r="H92" s="71"/>
      <c r="I92" s="70">
        <f>SUM(I90:I91)</f>
        <v>32</v>
      </c>
      <c r="J92" s="72">
        <f>SUM(J90:J91)</f>
        <v>427</v>
      </c>
      <c r="K92" s="72">
        <v>1500</v>
      </c>
      <c r="L92" s="73">
        <v>2.33</v>
      </c>
      <c r="M92" s="73">
        <f>K92*L92</f>
        <v>3495</v>
      </c>
    </row>
    <row r="93" spans="1:13" s="53" customFormat="1" ht="15">
      <c r="A93" s="68">
        <v>66</v>
      </c>
      <c r="B93" s="68">
        <v>21</v>
      </c>
      <c r="C93" s="68" t="s">
        <v>206</v>
      </c>
      <c r="D93" s="68" t="s">
        <v>32</v>
      </c>
      <c r="E93" s="64" t="s">
        <v>192</v>
      </c>
      <c r="F93" s="64" t="s">
        <v>207</v>
      </c>
      <c r="G93" s="79" t="s">
        <v>87</v>
      </c>
      <c r="H93" s="65" t="s">
        <v>208</v>
      </c>
      <c r="I93" s="64">
        <v>5</v>
      </c>
      <c r="J93" s="66">
        <v>45</v>
      </c>
      <c r="K93" s="66"/>
      <c r="L93" s="67"/>
      <c r="M93" s="67"/>
    </row>
    <row r="94" spans="1:13" s="53" customFormat="1" ht="15">
      <c r="A94" s="68">
        <v>67</v>
      </c>
      <c r="B94" s="68" t="s">
        <v>37</v>
      </c>
      <c r="C94" s="68"/>
      <c r="D94" s="68"/>
      <c r="E94" s="64" t="s">
        <v>192</v>
      </c>
      <c r="F94" s="64" t="s">
        <v>209</v>
      </c>
      <c r="G94" s="79" t="s">
        <v>210</v>
      </c>
      <c r="H94" s="65" t="s">
        <v>211</v>
      </c>
      <c r="I94" s="64">
        <v>9</v>
      </c>
      <c r="J94" s="66">
        <v>125</v>
      </c>
      <c r="K94" s="66"/>
      <c r="L94" s="67"/>
      <c r="M94" s="67"/>
    </row>
    <row r="95" spans="1:13" s="53" customFormat="1" ht="15">
      <c r="A95" s="68">
        <v>68</v>
      </c>
      <c r="B95" s="68" t="s">
        <v>37</v>
      </c>
      <c r="C95" s="68"/>
      <c r="D95" s="68"/>
      <c r="E95" s="64" t="s">
        <v>192</v>
      </c>
      <c r="F95" s="64" t="s">
        <v>212</v>
      </c>
      <c r="G95" s="79" t="s">
        <v>213</v>
      </c>
      <c r="H95" s="65" t="s">
        <v>214</v>
      </c>
      <c r="I95" s="64">
        <v>12</v>
      </c>
      <c r="J95" s="66">
        <v>150</v>
      </c>
      <c r="K95" s="66"/>
      <c r="L95" s="67"/>
      <c r="M95" s="67"/>
    </row>
    <row r="96" spans="1:13" s="53" customFormat="1" ht="15">
      <c r="A96" s="68">
        <v>69</v>
      </c>
      <c r="B96" s="68" t="s">
        <v>37</v>
      </c>
      <c r="C96" s="68"/>
      <c r="D96" s="68"/>
      <c r="E96" s="64" t="s">
        <v>192</v>
      </c>
      <c r="F96" s="64" t="s">
        <v>215</v>
      </c>
      <c r="G96" s="79" t="s">
        <v>216</v>
      </c>
      <c r="H96" s="65" t="s">
        <v>217</v>
      </c>
      <c r="I96" s="64">
        <v>17</v>
      </c>
      <c r="J96" s="66">
        <v>170</v>
      </c>
      <c r="K96" s="66"/>
      <c r="L96" s="67"/>
      <c r="M96" s="67"/>
    </row>
    <row r="97" spans="1:13" s="53" customFormat="1" ht="15">
      <c r="A97" s="68">
        <v>70</v>
      </c>
      <c r="B97" s="68" t="s">
        <v>37</v>
      </c>
      <c r="C97" s="68"/>
      <c r="D97" s="68"/>
      <c r="E97" s="64" t="s">
        <v>192</v>
      </c>
      <c r="F97" s="64" t="s">
        <v>218</v>
      </c>
      <c r="G97" s="79" t="s">
        <v>219</v>
      </c>
      <c r="H97" s="65" t="s">
        <v>220</v>
      </c>
      <c r="I97" s="64">
        <v>28</v>
      </c>
      <c r="J97" s="66">
        <v>499</v>
      </c>
      <c r="K97" s="66"/>
      <c r="L97" s="67"/>
      <c r="M97" s="67"/>
    </row>
    <row r="98" spans="1:13" s="53" customFormat="1" ht="15">
      <c r="A98" s="68" t="s">
        <v>37</v>
      </c>
      <c r="B98" s="68" t="s">
        <v>37</v>
      </c>
      <c r="C98" s="63"/>
      <c r="D98" s="63"/>
      <c r="E98" s="70"/>
      <c r="F98" s="70"/>
      <c r="G98" s="81"/>
      <c r="H98" s="71"/>
      <c r="I98" s="70">
        <f>SUM(I93:I97)</f>
        <v>71</v>
      </c>
      <c r="J98" s="72">
        <f>SUM(J93:J97)</f>
        <v>989</v>
      </c>
      <c r="K98" s="72">
        <v>1500</v>
      </c>
      <c r="L98" s="73">
        <v>2.33</v>
      </c>
      <c r="M98" s="73">
        <f>K98*L98</f>
        <v>3495</v>
      </c>
    </row>
    <row r="99" spans="1:13" s="53" customFormat="1" ht="15">
      <c r="A99" s="68">
        <v>71</v>
      </c>
      <c r="B99" s="68">
        <v>22</v>
      </c>
      <c r="C99" s="68" t="s">
        <v>221</v>
      </c>
      <c r="D99" s="68" t="s">
        <v>32</v>
      </c>
      <c r="E99" s="64" t="s">
        <v>192</v>
      </c>
      <c r="F99" s="64" t="s">
        <v>222</v>
      </c>
      <c r="G99" s="79" t="s">
        <v>223</v>
      </c>
      <c r="H99" s="65" t="s">
        <v>224</v>
      </c>
      <c r="I99" s="64">
        <v>32</v>
      </c>
      <c r="J99" s="66">
        <v>1223</v>
      </c>
      <c r="K99" s="66"/>
      <c r="L99" s="67"/>
      <c r="M99" s="67"/>
    </row>
    <row r="100" spans="1:13" s="53" customFormat="1" ht="15">
      <c r="A100" s="68">
        <v>72</v>
      </c>
      <c r="B100" s="68" t="s">
        <v>37</v>
      </c>
      <c r="C100" s="68"/>
      <c r="D100" s="68"/>
      <c r="E100" s="64" t="s">
        <v>192</v>
      </c>
      <c r="F100" s="64" t="s">
        <v>225</v>
      </c>
      <c r="G100" s="79" t="s">
        <v>226</v>
      </c>
      <c r="H100" s="65" t="s">
        <v>227</v>
      </c>
      <c r="I100" s="64">
        <v>25</v>
      </c>
      <c r="J100" s="66">
        <v>490</v>
      </c>
      <c r="K100" s="66"/>
      <c r="L100" s="67"/>
      <c r="M100" s="67"/>
    </row>
    <row r="101" spans="1:13" s="53" customFormat="1" ht="15">
      <c r="A101" s="68" t="s">
        <v>37</v>
      </c>
      <c r="B101" s="68" t="s">
        <v>37</v>
      </c>
      <c r="C101" s="63"/>
      <c r="D101" s="63"/>
      <c r="E101" s="70"/>
      <c r="F101" s="70"/>
      <c r="G101" s="81"/>
      <c r="H101" s="71"/>
      <c r="I101" s="70">
        <f>SUM(I99:I100)</f>
        <v>57</v>
      </c>
      <c r="J101" s="72">
        <f>SUM(J99:J100)</f>
        <v>1713</v>
      </c>
      <c r="K101" s="72">
        <v>1713</v>
      </c>
      <c r="L101" s="73">
        <v>2.33</v>
      </c>
      <c r="M101" s="73">
        <f>K101*L101</f>
        <v>3991.29</v>
      </c>
    </row>
    <row r="102" spans="1:13" s="53" customFormat="1" ht="30">
      <c r="A102" s="68">
        <v>73</v>
      </c>
      <c r="B102" s="68">
        <v>23</v>
      </c>
      <c r="C102" s="68" t="s">
        <v>228</v>
      </c>
      <c r="D102" s="68" t="s">
        <v>32</v>
      </c>
      <c r="E102" s="64" t="s">
        <v>192</v>
      </c>
      <c r="F102" s="64" t="s">
        <v>229</v>
      </c>
      <c r="G102" s="79" t="s">
        <v>59</v>
      </c>
      <c r="H102" s="65" t="s">
        <v>1058</v>
      </c>
      <c r="I102" s="64">
        <v>44</v>
      </c>
      <c r="J102" s="66">
        <v>599</v>
      </c>
      <c r="K102" s="66"/>
      <c r="L102" s="67"/>
      <c r="M102" s="67"/>
    </row>
    <row r="103" spans="1:13" s="53" customFormat="1" ht="15">
      <c r="A103" s="68">
        <v>74</v>
      </c>
      <c r="B103" s="68" t="s">
        <v>37</v>
      </c>
      <c r="C103" s="68"/>
      <c r="D103" s="68"/>
      <c r="E103" s="64" t="s">
        <v>192</v>
      </c>
      <c r="F103" s="64" t="s">
        <v>230</v>
      </c>
      <c r="G103" s="79" t="s">
        <v>231</v>
      </c>
      <c r="H103" s="65" t="s">
        <v>1059</v>
      </c>
      <c r="I103" s="64">
        <v>54</v>
      </c>
      <c r="J103" s="66">
        <v>712</v>
      </c>
      <c r="K103" s="66"/>
      <c r="L103" s="67"/>
      <c r="M103" s="67"/>
    </row>
    <row r="104" spans="1:13" s="53" customFormat="1" ht="30">
      <c r="A104" s="68">
        <v>75</v>
      </c>
      <c r="B104" s="68" t="s">
        <v>37</v>
      </c>
      <c r="C104" s="68"/>
      <c r="D104" s="68"/>
      <c r="E104" s="64" t="s">
        <v>192</v>
      </c>
      <c r="F104" s="64" t="s">
        <v>232</v>
      </c>
      <c r="G104" s="79" t="s">
        <v>233</v>
      </c>
      <c r="H104" s="65" t="s">
        <v>1060</v>
      </c>
      <c r="I104" s="64">
        <v>84</v>
      </c>
      <c r="J104" s="66">
        <v>1481</v>
      </c>
      <c r="K104" s="66"/>
      <c r="L104" s="67"/>
      <c r="M104" s="67"/>
    </row>
    <row r="105" spans="1:13" s="53" customFormat="1" ht="15">
      <c r="A105" s="68" t="s">
        <v>37</v>
      </c>
      <c r="B105" s="68" t="s">
        <v>37</v>
      </c>
      <c r="C105" s="63"/>
      <c r="D105" s="63"/>
      <c r="E105" s="70"/>
      <c r="F105" s="70"/>
      <c r="G105" s="81"/>
      <c r="H105" s="71"/>
      <c r="I105" s="70">
        <f>SUM(I102:I104)</f>
        <v>182</v>
      </c>
      <c r="J105" s="72">
        <f>SUM(J102:J104)</f>
        <v>2792</v>
      </c>
      <c r="K105" s="72">
        <v>2792</v>
      </c>
      <c r="L105" s="73">
        <v>2.33</v>
      </c>
      <c r="M105" s="73">
        <f>K105*L105</f>
        <v>6505.3600000000006</v>
      </c>
    </row>
    <row r="106" spans="1:13" s="53" customFormat="1" ht="15">
      <c r="A106" s="68">
        <v>76</v>
      </c>
      <c r="B106" s="68">
        <v>24</v>
      </c>
      <c r="C106" s="68" t="s">
        <v>234</v>
      </c>
      <c r="D106" s="68" t="s">
        <v>32</v>
      </c>
      <c r="E106" s="64" t="s">
        <v>192</v>
      </c>
      <c r="F106" s="64" t="s">
        <v>235</v>
      </c>
      <c r="G106" s="79" t="s">
        <v>236</v>
      </c>
      <c r="H106" s="65" t="s">
        <v>237</v>
      </c>
      <c r="I106" s="64">
        <v>4</v>
      </c>
      <c r="J106" s="66">
        <v>106</v>
      </c>
      <c r="K106" s="66"/>
      <c r="L106" s="67"/>
      <c r="M106" s="67"/>
    </row>
    <row r="107" spans="1:13" s="53" customFormat="1" ht="15">
      <c r="A107" s="68">
        <v>77</v>
      </c>
      <c r="B107" s="68" t="s">
        <v>37</v>
      </c>
      <c r="C107" s="68"/>
      <c r="D107" s="68"/>
      <c r="E107" s="64" t="s">
        <v>192</v>
      </c>
      <c r="F107" s="64" t="s">
        <v>238</v>
      </c>
      <c r="G107" s="79" t="s">
        <v>239</v>
      </c>
      <c r="H107" s="65" t="s">
        <v>1087</v>
      </c>
      <c r="I107" s="64">
        <v>72</v>
      </c>
      <c r="J107" s="66">
        <v>1383</v>
      </c>
      <c r="K107" s="66"/>
      <c r="L107" s="67"/>
      <c r="M107" s="67"/>
    </row>
    <row r="108" spans="1:13" s="53" customFormat="1" ht="30">
      <c r="A108" s="68">
        <v>78</v>
      </c>
      <c r="B108" s="68" t="s">
        <v>37</v>
      </c>
      <c r="C108" s="68"/>
      <c r="D108" s="68"/>
      <c r="E108" s="64" t="s">
        <v>192</v>
      </c>
      <c r="F108" s="64" t="s">
        <v>240</v>
      </c>
      <c r="G108" s="79" t="s">
        <v>241</v>
      </c>
      <c r="H108" s="65" t="s">
        <v>1088</v>
      </c>
      <c r="I108" s="64">
        <v>86</v>
      </c>
      <c r="J108" s="66">
        <v>1913</v>
      </c>
      <c r="K108" s="66"/>
      <c r="L108" s="67"/>
      <c r="M108" s="67"/>
    </row>
    <row r="109" spans="1:13" s="53" customFormat="1" ht="15">
      <c r="A109" s="68">
        <v>79</v>
      </c>
      <c r="B109" s="68" t="s">
        <v>37</v>
      </c>
      <c r="C109" s="68"/>
      <c r="D109" s="68"/>
      <c r="E109" s="64" t="s">
        <v>192</v>
      </c>
      <c r="F109" s="64" t="s">
        <v>242</v>
      </c>
      <c r="G109" s="79" t="s">
        <v>243</v>
      </c>
      <c r="H109" s="65" t="s">
        <v>244</v>
      </c>
      <c r="I109" s="64">
        <v>22</v>
      </c>
      <c r="J109" s="66">
        <v>432</v>
      </c>
      <c r="K109" s="66"/>
      <c r="L109" s="67"/>
      <c r="M109" s="67"/>
    </row>
    <row r="110" spans="1:13" s="53" customFormat="1" ht="15">
      <c r="A110" s="68">
        <v>80</v>
      </c>
      <c r="B110" s="68" t="s">
        <v>37</v>
      </c>
      <c r="C110" s="68"/>
      <c r="D110" s="68"/>
      <c r="E110" s="64" t="s">
        <v>192</v>
      </c>
      <c r="F110" s="64" t="s">
        <v>245</v>
      </c>
      <c r="G110" s="79" t="s">
        <v>243</v>
      </c>
      <c r="H110" s="65" t="s">
        <v>246</v>
      </c>
      <c r="I110" s="64">
        <v>3</v>
      </c>
      <c r="J110" s="66">
        <v>22</v>
      </c>
      <c r="K110" s="66"/>
      <c r="L110" s="67"/>
      <c r="M110" s="67"/>
    </row>
    <row r="111" spans="1:13" s="53" customFormat="1" ht="15">
      <c r="A111" s="68" t="s">
        <v>37</v>
      </c>
      <c r="B111" s="68" t="s">
        <v>37</v>
      </c>
      <c r="C111" s="63"/>
      <c r="D111" s="63"/>
      <c r="E111" s="70"/>
      <c r="F111" s="70"/>
      <c r="G111" s="81"/>
      <c r="H111" s="71"/>
      <c r="I111" s="70">
        <f>SUM(I106:I110)</f>
        <v>187</v>
      </c>
      <c r="J111" s="72">
        <f>SUM(J106:J110)</f>
        <v>3856</v>
      </c>
      <c r="K111" s="72">
        <v>3856</v>
      </c>
      <c r="L111" s="73">
        <v>2.33</v>
      </c>
      <c r="M111" s="73">
        <f>K111*L111</f>
        <v>8984.48</v>
      </c>
    </row>
    <row r="112" spans="1:13" s="53" customFormat="1" ht="15">
      <c r="A112" s="68">
        <v>81</v>
      </c>
      <c r="B112" s="68">
        <v>25</v>
      </c>
      <c r="C112" s="68" t="s">
        <v>247</v>
      </c>
      <c r="D112" s="68" t="s">
        <v>32</v>
      </c>
      <c r="E112" s="64" t="s">
        <v>192</v>
      </c>
      <c r="F112" s="64" t="s">
        <v>248</v>
      </c>
      <c r="G112" s="79" t="s">
        <v>147</v>
      </c>
      <c r="H112" s="65" t="s">
        <v>1089</v>
      </c>
      <c r="I112" s="64">
        <v>45</v>
      </c>
      <c r="J112" s="66">
        <v>1283</v>
      </c>
      <c r="K112" s="66"/>
      <c r="L112" s="67"/>
      <c r="M112" s="67"/>
    </row>
    <row r="113" spans="1:13" s="53" customFormat="1" ht="15">
      <c r="A113" s="68">
        <v>82</v>
      </c>
      <c r="B113" s="68" t="s">
        <v>37</v>
      </c>
      <c r="C113" s="68"/>
      <c r="D113" s="68"/>
      <c r="E113" s="64" t="s">
        <v>192</v>
      </c>
      <c r="F113" s="64" t="s">
        <v>249</v>
      </c>
      <c r="G113" s="79" t="s">
        <v>98</v>
      </c>
      <c r="H113" s="65" t="s">
        <v>250</v>
      </c>
      <c r="I113" s="64">
        <v>2</v>
      </c>
      <c r="J113" s="66">
        <v>24</v>
      </c>
      <c r="K113" s="66"/>
      <c r="L113" s="67"/>
      <c r="M113" s="67"/>
    </row>
    <row r="114" spans="1:13" s="53" customFormat="1" ht="30">
      <c r="A114" s="68">
        <v>83</v>
      </c>
      <c r="B114" s="68" t="s">
        <v>37</v>
      </c>
      <c r="C114" s="68"/>
      <c r="D114" s="68"/>
      <c r="E114" s="64" t="s">
        <v>192</v>
      </c>
      <c r="F114" s="64" t="s">
        <v>251</v>
      </c>
      <c r="G114" s="79" t="s">
        <v>252</v>
      </c>
      <c r="H114" s="65" t="s">
        <v>1090</v>
      </c>
      <c r="I114" s="64">
        <v>162</v>
      </c>
      <c r="J114" s="66">
        <v>2330</v>
      </c>
      <c r="K114" s="66"/>
      <c r="L114" s="67"/>
      <c r="M114" s="67"/>
    </row>
    <row r="115" spans="1:13" s="53" customFormat="1" ht="15">
      <c r="A115" s="68" t="s">
        <v>37</v>
      </c>
      <c r="B115" s="68" t="s">
        <v>37</v>
      </c>
      <c r="C115" s="63"/>
      <c r="D115" s="63"/>
      <c r="E115" s="70"/>
      <c r="F115" s="70"/>
      <c r="G115" s="81"/>
      <c r="H115" s="71"/>
      <c r="I115" s="70">
        <f>SUM(I112:I114)</f>
        <v>209</v>
      </c>
      <c r="J115" s="72">
        <f>SUM(J112:J114)</f>
        <v>3637</v>
      </c>
      <c r="K115" s="72">
        <v>3637</v>
      </c>
      <c r="L115" s="73">
        <v>2.33</v>
      </c>
      <c r="M115" s="73">
        <f>K115*L115</f>
        <v>8474.2100000000009</v>
      </c>
    </row>
    <row r="116" spans="1:13" s="53" customFormat="1" ht="15">
      <c r="A116" s="68">
        <v>84</v>
      </c>
      <c r="B116" s="68">
        <v>26</v>
      </c>
      <c r="C116" s="68" t="s">
        <v>253</v>
      </c>
      <c r="D116" s="68" t="s">
        <v>32</v>
      </c>
      <c r="E116" s="64" t="s">
        <v>192</v>
      </c>
      <c r="F116" s="64" t="s">
        <v>254</v>
      </c>
      <c r="G116" s="79" t="s">
        <v>39</v>
      </c>
      <c r="H116" s="65" t="s">
        <v>255</v>
      </c>
      <c r="I116" s="64">
        <v>252</v>
      </c>
      <c r="J116" s="66">
        <v>10332</v>
      </c>
      <c r="K116" s="66"/>
      <c r="L116" s="67"/>
      <c r="M116" s="67"/>
    </row>
    <row r="117" spans="1:13" s="53" customFormat="1" ht="15">
      <c r="A117" s="68" t="s">
        <v>37</v>
      </c>
      <c r="B117" s="68" t="s">
        <v>37</v>
      </c>
      <c r="C117" s="63"/>
      <c r="D117" s="63"/>
      <c r="E117" s="70"/>
      <c r="F117" s="70"/>
      <c r="G117" s="81"/>
      <c r="H117" s="71"/>
      <c r="I117" s="70">
        <v>252</v>
      </c>
      <c r="J117" s="72">
        <v>10332</v>
      </c>
      <c r="K117" s="72">
        <v>10332</v>
      </c>
      <c r="L117" s="73">
        <v>2.33</v>
      </c>
      <c r="M117" s="73">
        <f>K117*L117</f>
        <v>24073.56</v>
      </c>
    </row>
    <row r="118" spans="1:13" s="53" customFormat="1" ht="15">
      <c r="A118" s="68">
        <v>85</v>
      </c>
      <c r="B118" s="68">
        <v>27</v>
      </c>
      <c r="C118" s="68" t="s">
        <v>256</v>
      </c>
      <c r="D118" s="68" t="s">
        <v>32</v>
      </c>
      <c r="E118" s="64" t="s">
        <v>192</v>
      </c>
      <c r="F118" s="64" t="s">
        <v>257</v>
      </c>
      <c r="G118" s="79" t="s">
        <v>145</v>
      </c>
      <c r="H118" s="65" t="s">
        <v>258</v>
      </c>
      <c r="I118" s="64">
        <v>5</v>
      </c>
      <c r="J118" s="66">
        <v>100</v>
      </c>
      <c r="K118" s="66"/>
      <c r="L118" s="67"/>
      <c r="M118" s="67"/>
    </row>
    <row r="119" spans="1:13" s="53" customFormat="1" ht="15">
      <c r="A119" s="68">
        <v>86</v>
      </c>
      <c r="B119" s="68" t="s">
        <v>37</v>
      </c>
      <c r="C119" s="68"/>
      <c r="D119" s="68"/>
      <c r="E119" s="64" t="s">
        <v>192</v>
      </c>
      <c r="F119" s="64" t="s">
        <v>259</v>
      </c>
      <c r="G119" s="79" t="s">
        <v>260</v>
      </c>
      <c r="H119" s="65" t="s">
        <v>1091</v>
      </c>
      <c r="I119" s="64">
        <v>38</v>
      </c>
      <c r="J119" s="66">
        <v>1014</v>
      </c>
      <c r="K119" s="66"/>
      <c r="L119" s="67"/>
      <c r="M119" s="67"/>
    </row>
    <row r="120" spans="1:13" s="53" customFormat="1" ht="15">
      <c r="A120" s="68">
        <v>87</v>
      </c>
      <c r="B120" s="68" t="s">
        <v>37</v>
      </c>
      <c r="C120" s="68"/>
      <c r="D120" s="68"/>
      <c r="E120" s="64" t="s">
        <v>192</v>
      </c>
      <c r="F120" s="64" t="s">
        <v>261</v>
      </c>
      <c r="G120" s="79" t="s">
        <v>92</v>
      </c>
      <c r="H120" s="65" t="s">
        <v>262</v>
      </c>
      <c r="I120" s="64">
        <v>18</v>
      </c>
      <c r="J120" s="66">
        <v>494</v>
      </c>
      <c r="K120" s="66"/>
      <c r="L120" s="67"/>
      <c r="M120" s="67"/>
    </row>
    <row r="121" spans="1:13" s="53" customFormat="1" ht="15">
      <c r="A121" s="68">
        <v>88</v>
      </c>
      <c r="B121" s="68" t="s">
        <v>37</v>
      </c>
      <c r="C121" s="68"/>
      <c r="D121" s="68"/>
      <c r="E121" s="64" t="s">
        <v>192</v>
      </c>
      <c r="F121" s="64" t="s">
        <v>263</v>
      </c>
      <c r="G121" s="79" t="s">
        <v>264</v>
      </c>
      <c r="H121" s="65" t="s">
        <v>1092</v>
      </c>
      <c r="I121" s="64">
        <v>3</v>
      </c>
      <c r="J121" s="66">
        <v>8</v>
      </c>
      <c r="K121" s="66"/>
      <c r="L121" s="67"/>
      <c r="M121" s="67"/>
    </row>
    <row r="122" spans="1:13" s="53" customFormat="1" ht="15">
      <c r="A122" s="68">
        <v>89</v>
      </c>
      <c r="B122" s="68" t="s">
        <v>37</v>
      </c>
      <c r="C122" s="68"/>
      <c r="D122" s="68"/>
      <c r="E122" s="64" t="s">
        <v>192</v>
      </c>
      <c r="F122" s="64" t="s">
        <v>265</v>
      </c>
      <c r="G122" s="79" t="s">
        <v>92</v>
      </c>
      <c r="H122" s="65" t="s">
        <v>266</v>
      </c>
      <c r="I122" s="64">
        <v>56</v>
      </c>
      <c r="J122" s="66">
        <v>1412</v>
      </c>
      <c r="K122" s="66"/>
      <c r="L122" s="67"/>
      <c r="M122" s="67"/>
    </row>
    <row r="123" spans="1:13" s="53" customFormat="1" ht="15">
      <c r="A123" s="68">
        <v>90</v>
      </c>
      <c r="B123" s="68" t="s">
        <v>37</v>
      </c>
      <c r="C123" s="68"/>
      <c r="D123" s="68"/>
      <c r="E123" s="64" t="s">
        <v>192</v>
      </c>
      <c r="F123" s="64" t="s">
        <v>267</v>
      </c>
      <c r="G123" s="79" t="s">
        <v>268</v>
      </c>
      <c r="H123" s="65" t="s">
        <v>269</v>
      </c>
      <c r="I123" s="64">
        <v>30</v>
      </c>
      <c r="J123" s="66">
        <v>636</v>
      </c>
      <c r="K123" s="66"/>
      <c r="L123" s="67"/>
      <c r="M123" s="67"/>
    </row>
    <row r="124" spans="1:13" s="53" customFormat="1" ht="15">
      <c r="A124" s="68" t="s">
        <v>37</v>
      </c>
      <c r="B124" s="68" t="s">
        <v>37</v>
      </c>
      <c r="C124" s="63"/>
      <c r="D124" s="63"/>
      <c r="E124" s="70"/>
      <c r="F124" s="70"/>
      <c r="G124" s="81"/>
      <c r="H124" s="71"/>
      <c r="I124" s="70">
        <f>SUM(I118:I123)</f>
        <v>150</v>
      </c>
      <c r="J124" s="72">
        <f>SUM(J118:J123)</f>
        <v>3664</v>
      </c>
      <c r="K124" s="72">
        <v>3664</v>
      </c>
      <c r="L124" s="73">
        <v>2.33</v>
      </c>
      <c r="M124" s="73">
        <f>K124*L124</f>
        <v>8537.1200000000008</v>
      </c>
    </row>
    <row r="125" spans="1:13" s="53" customFormat="1" ht="30">
      <c r="A125" s="68">
        <v>91</v>
      </c>
      <c r="B125" s="68">
        <v>28</v>
      </c>
      <c r="C125" s="68" t="s">
        <v>270</v>
      </c>
      <c r="D125" s="68" t="s">
        <v>32</v>
      </c>
      <c r="E125" s="64" t="s">
        <v>192</v>
      </c>
      <c r="F125" s="64" t="s">
        <v>271</v>
      </c>
      <c r="G125" s="79" t="s">
        <v>272</v>
      </c>
      <c r="H125" s="65" t="s">
        <v>1093</v>
      </c>
      <c r="I125" s="64">
        <v>101</v>
      </c>
      <c r="J125" s="66">
        <v>1731</v>
      </c>
      <c r="K125" s="66"/>
      <c r="L125" s="67"/>
      <c r="M125" s="67"/>
    </row>
    <row r="126" spans="1:13" s="53" customFormat="1" ht="15">
      <c r="A126" s="68">
        <v>92</v>
      </c>
      <c r="B126" s="68" t="s">
        <v>37</v>
      </c>
      <c r="C126" s="68"/>
      <c r="D126" s="68"/>
      <c r="E126" s="64" t="s">
        <v>192</v>
      </c>
      <c r="F126" s="64" t="s">
        <v>273</v>
      </c>
      <c r="G126" s="79" t="s">
        <v>274</v>
      </c>
      <c r="H126" s="65" t="s">
        <v>275</v>
      </c>
      <c r="I126" s="64">
        <v>8</v>
      </c>
      <c r="J126" s="66">
        <v>96</v>
      </c>
      <c r="K126" s="66"/>
      <c r="L126" s="67"/>
      <c r="M126" s="67"/>
    </row>
    <row r="127" spans="1:13" s="53" customFormat="1" ht="30">
      <c r="A127" s="68">
        <v>93</v>
      </c>
      <c r="B127" s="68" t="s">
        <v>37</v>
      </c>
      <c r="C127" s="68"/>
      <c r="D127" s="68"/>
      <c r="E127" s="64" t="s">
        <v>192</v>
      </c>
      <c r="F127" s="64" t="s">
        <v>276</v>
      </c>
      <c r="G127" s="79" t="s">
        <v>277</v>
      </c>
      <c r="H127" s="65" t="s">
        <v>1094</v>
      </c>
      <c r="I127" s="64">
        <v>59</v>
      </c>
      <c r="J127" s="66">
        <v>1170</v>
      </c>
      <c r="K127" s="66"/>
      <c r="L127" s="67"/>
      <c r="M127" s="67"/>
    </row>
    <row r="128" spans="1:13" s="53" customFormat="1" ht="30">
      <c r="A128" s="68">
        <v>94</v>
      </c>
      <c r="B128" s="68" t="s">
        <v>37</v>
      </c>
      <c r="C128" s="68"/>
      <c r="D128" s="68"/>
      <c r="E128" s="64" t="s">
        <v>192</v>
      </c>
      <c r="F128" s="64" t="s">
        <v>278</v>
      </c>
      <c r="G128" s="79" t="s">
        <v>279</v>
      </c>
      <c r="H128" s="65" t="s">
        <v>1095</v>
      </c>
      <c r="I128" s="64">
        <v>42</v>
      </c>
      <c r="J128" s="66">
        <v>552</v>
      </c>
      <c r="K128" s="66"/>
      <c r="L128" s="67"/>
      <c r="M128" s="67"/>
    </row>
    <row r="129" spans="1:13" s="53" customFormat="1" ht="15">
      <c r="A129" s="68" t="s">
        <v>37</v>
      </c>
      <c r="B129" s="68" t="s">
        <v>37</v>
      </c>
      <c r="C129" s="63"/>
      <c r="D129" s="63"/>
      <c r="E129" s="70"/>
      <c r="F129" s="70"/>
      <c r="G129" s="81"/>
      <c r="H129" s="71"/>
      <c r="I129" s="70">
        <f>SUM(I125:I128)</f>
        <v>210</v>
      </c>
      <c r="J129" s="72">
        <f>SUM(J125:J128)</f>
        <v>3549</v>
      </c>
      <c r="K129" s="72">
        <v>3549</v>
      </c>
      <c r="L129" s="73">
        <v>2.33</v>
      </c>
      <c r="M129" s="73">
        <f>K129*L129</f>
        <v>8269.17</v>
      </c>
    </row>
    <row r="130" spans="1:13" s="53" customFormat="1" ht="15">
      <c r="A130" s="68">
        <v>95</v>
      </c>
      <c r="B130" s="68">
        <v>29</v>
      </c>
      <c r="C130" s="68" t="s">
        <v>280</v>
      </c>
      <c r="D130" s="68" t="s">
        <v>32</v>
      </c>
      <c r="E130" s="64" t="s">
        <v>192</v>
      </c>
      <c r="F130" s="64" t="s">
        <v>281</v>
      </c>
      <c r="G130" s="79" t="s">
        <v>107</v>
      </c>
      <c r="H130" s="65" t="s">
        <v>282</v>
      </c>
      <c r="I130" s="64">
        <v>10</v>
      </c>
      <c r="J130" s="66">
        <v>176</v>
      </c>
      <c r="K130" s="66"/>
      <c r="L130" s="67"/>
      <c r="M130" s="67"/>
    </row>
    <row r="131" spans="1:13" s="53" customFormat="1" ht="15">
      <c r="A131" s="68">
        <v>96</v>
      </c>
      <c r="B131" s="68" t="s">
        <v>37</v>
      </c>
      <c r="C131" s="68"/>
      <c r="D131" s="68"/>
      <c r="E131" s="64" t="s">
        <v>192</v>
      </c>
      <c r="F131" s="64" t="s">
        <v>283</v>
      </c>
      <c r="G131" s="79" t="s">
        <v>107</v>
      </c>
      <c r="H131" s="65" t="s">
        <v>284</v>
      </c>
      <c r="I131" s="64">
        <v>48</v>
      </c>
      <c r="J131" s="66">
        <v>738</v>
      </c>
      <c r="K131" s="66"/>
      <c r="L131" s="67"/>
      <c r="M131" s="67"/>
    </row>
    <row r="132" spans="1:13" s="53" customFormat="1" ht="15">
      <c r="A132" s="68">
        <v>97</v>
      </c>
      <c r="B132" s="68" t="s">
        <v>37</v>
      </c>
      <c r="C132" s="68"/>
      <c r="D132" s="68"/>
      <c r="E132" s="64" t="s">
        <v>192</v>
      </c>
      <c r="F132" s="64" t="s">
        <v>285</v>
      </c>
      <c r="G132" s="79" t="s">
        <v>286</v>
      </c>
      <c r="H132" s="65" t="s">
        <v>287</v>
      </c>
      <c r="I132" s="64">
        <v>5</v>
      </c>
      <c r="J132" s="66">
        <v>68</v>
      </c>
      <c r="K132" s="66"/>
      <c r="L132" s="67"/>
      <c r="M132" s="67"/>
    </row>
    <row r="133" spans="1:13" s="53" customFormat="1" ht="15">
      <c r="A133" s="68">
        <v>98</v>
      </c>
      <c r="B133" s="68" t="s">
        <v>37</v>
      </c>
      <c r="C133" s="68"/>
      <c r="D133" s="68"/>
      <c r="E133" s="64" t="s">
        <v>192</v>
      </c>
      <c r="F133" s="64" t="s">
        <v>288</v>
      </c>
      <c r="G133" s="79" t="s">
        <v>116</v>
      </c>
      <c r="H133" s="65" t="s">
        <v>289</v>
      </c>
      <c r="I133" s="64">
        <v>25</v>
      </c>
      <c r="J133" s="66">
        <v>522</v>
      </c>
      <c r="K133" s="66"/>
      <c r="L133" s="67"/>
      <c r="M133" s="67"/>
    </row>
    <row r="134" spans="1:13" s="53" customFormat="1" ht="15">
      <c r="A134" s="68" t="s">
        <v>37</v>
      </c>
      <c r="B134" s="68" t="s">
        <v>37</v>
      </c>
      <c r="C134" s="63"/>
      <c r="D134" s="63"/>
      <c r="E134" s="70"/>
      <c r="F134" s="70"/>
      <c r="G134" s="81"/>
      <c r="H134" s="71"/>
      <c r="I134" s="70">
        <f>SUM(I130:I133)</f>
        <v>88</v>
      </c>
      <c r="J134" s="72">
        <f>SUM(J130:J133)</f>
        <v>1504</v>
      </c>
      <c r="K134" s="72">
        <v>2500</v>
      </c>
      <c r="L134" s="73">
        <v>2.33</v>
      </c>
      <c r="M134" s="73">
        <f>K134*L134</f>
        <v>5825</v>
      </c>
    </row>
    <row r="135" spans="1:13" s="53" customFormat="1" ht="30">
      <c r="A135" s="68">
        <v>99</v>
      </c>
      <c r="B135" s="68">
        <v>30</v>
      </c>
      <c r="C135" s="68" t="s">
        <v>290</v>
      </c>
      <c r="D135" s="68" t="s">
        <v>32</v>
      </c>
      <c r="E135" s="64" t="s">
        <v>192</v>
      </c>
      <c r="F135" s="64" t="s">
        <v>291</v>
      </c>
      <c r="G135" s="79" t="s">
        <v>292</v>
      </c>
      <c r="H135" s="65" t="s">
        <v>1038</v>
      </c>
      <c r="I135" s="64">
        <v>57</v>
      </c>
      <c r="J135" s="66">
        <v>896</v>
      </c>
      <c r="K135" s="66"/>
      <c r="L135" s="67"/>
      <c r="M135" s="67"/>
    </row>
    <row r="136" spans="1:13" s="53" customFormat="1" ht="15">
      <c r="A136" s="68">
        <v>100</v>
      </c>
      <c r="B136" s="68" t="s">
        <v>37</v>
      </c>
      <c r="C136" s="68"/>
      <c r="D136" s="68"/>
      <c r="E136" s="64" t="s">
        <v>192</v>
      </c>
      <c r="F136" s="64" t="s">
        <v>293</v>
      </c>
      <c r="G136" s="79" t="s">
        <v>294</v>
      </c>
      <c r="H136" s="65" t="s">
        <v>295</v>
      </c>
      <c r="I136" s="64">
        <v>3</v>
      </c>
      <c r="J136" s="66">
        <v>400</v>
      </c>
      <c r="K136" s="66"/>
      <c r="L136" s="67"/>
      <c r="M136" s="67"/>
    </row>
    <row r="137" spans="1:13" s="53" customFormat="1" ht="15">
      <c r="A137" s="68" t="s">
        <v>37</v>
      </c>
      <c r="B137" s="68" t="s">
        <v>37</v>
      </c>
      <c r="C137" s="63"/>
      <c r="D137" s="63"/>
      <c r="E137" s="70"/>
      <c r="F137" s="70"/>
      <c r="G137" s="81"/>
      <c r="H137" s="71"/>
      <c r="I137" s="70">
        <f>SUM(I135:I136)</f>
        <v>60</v>
      </c>
      <c r="J137" s="72">
        <f>SUM(J135:J136)</f>
        <v>1296</v>
      </c>
      <c r="K137" s="72">
        <v>1500</v>
      </c>
      <c r="L137" s="73">
        <v>2.33</v>
      </c>
      <c r="M137" s="73">
        <f>K137*L137</f>
        <v>3495</v>
      </c>
    </row>
    <row r="138" spans="1:13" s="53" customFormat="1" ht="15">
      <c r="A138" s="68">
        <v>101</v>
      </c>
      <c r="B138" s="68">
        <v>31</v>
      </c>
      <c r="C138" s="68" t="s">
        <v>296</v>
      </c>
      <c r="D138" s="68" t="s">
        <v>32</v>
      </c>
      <c r="E138" s="64" t="s">
        <v>192</v>
      </c>
      <c r="F138" s="64" t="s">
        <v>297</v>
      </c>
      <c r="G138" s="79" t="s">
        <v>298</v>
      </c>
      <c r="H138" s="65" t="s">
        <v>299</v>
      </c>
      <c r="I138" s="64">
        <v>1</v>
      </c>
      <c r="J138" s="66">
        <v>13</v>
      </c>
      <c r="K138" s="66"/>
      <c r="L138" s="67"/>
      <c r="M138" s="67"/>
    </row>
    <row r="139" spans="1:13" s="53" customFormat="1" ht="15">
      <c r="A139" s="68">
        <v>102</v>
      </c>
      <c r="B139" s="68" t="s">
        <v>37</v>
      </c>
      <c r="C139" s="68"/>
      <c r="D139" s="68"/>
      <c r="E139" s="64" t="s">
        <v>192</v>
      </c>
      <c r="F139" s="64" t="s">
        <v>300</v>
      </c>
      <c r="G139" s="79" t="s">
        <v>39</v>
      </c>
      <c r="H139" s="65" t="s">
        <v>301</v>
      </c>
      <c r="I139" s="64">
        <v>1</v>
      </c>
      <c r="J139" s="66">
        <v>24</v>
      </c>
      <c r="K139" s="66"/>
      <c r="L139" s="67"/>
      <c r="M139" s="67"/>
    </row>
    <row r="140" spans="1:13" s="53" customFormat="1" ht="15">
      <c r="A140" s="68">
        <v>103</v>
      </c>
      <c r="B140" s="68" t="s">
        <v>37</v>
      </c>
      <c r="C140" s="68"/>
      <c r="D140" s="68"/>
      <c r="E140" s="64" t="s">
        <v>192</v>
      </c>
      <c r="F140" s="64" t="s">
        <v>302</v>
      </c>
      <c r="G140" s="79" t="s">
        <v>39</v>
      </c>
      <c r="H140" s="65" t="s">
        <v>303</v>
      </c>
      <c r="I140" s="64">
        <v>10</v>
      </c>
      <c r="J140" s="66">
        <v>252</v>
      </c>
      <c r="K140" s="66"/>
      <c r="L140" s="67"/>
      <c r="M140" s="67"/>
    </row>
    <row r="141" spans="1:13" s="53" customFormat="1" ht="15">
      <c r="A141" s="68">
        <v>104</v>
      </c>
      <c r="B141" s="68" t="s">
        <v>37</v>
      </c>
      <c r="C141" s="68"/>
      <c r="D141" s="68"/>
      <c r="E141" s="64" t="s">
        <v>192</v>
      </c>
      <c r="F141" s="64" t="s">
        <v>304</v>
      </c>
      <c r="G141" s="79" t="s">
        <v>305</v>
      </c>
      <c r="H141" s="65" t="s">
        <v>306</v>
      </c>
      <c r="I141" s="64">
        <v>18</v>
      </c>
      <c r="J141" s="66">
        <v>354</v>
      </c>
      <c r="K141" s="66"/>
      <c r="L141" s="67"/>
      <c r="M141" s="67"/>
    </row>
    <row r="142" spans="1:13" s="53" customFormat="1" ht="15">
      <c r="A142" s="68">
        <v>105</v>
      </c>
      <c r="B142" s="68" t="s">
        <v>37</v>
      </c>
      <c r="C142" s="68"/>
      <c r="D142" s="68"/>
      <c r="E142" s="64" t="s">
        <v>192</v>
      </c>
      <c r="F142" s="64" t="s">
        <v>307</v>
      </c>
      <c r="G142" s="79" t="s">
        <v>308</v>
      </c>
      <c r="H142" s="65" t="s">
        <v>309</v>
      </c>
      <c r="I142" s="64">
        <v>32</v>
      </c>
      <c r="J142" s="66">
        <v>404</v>
      </c>
      <c r="K142" s="66"/>
      <c r="L142" s="67"/>
      <c r="M142" s="67"/>
    </row>
    <row r="143" spans="1:13" s="53" customFormat="1" ht="15">
      <c r="A143" s="68">
        <v>106</v>
      </c>
      <c r="B143" s="68" t="s">
        <v>37</v>
      </c>
      <c r="C143" s="68"/>
      <c r="D143" s="68"/>
      <c r="E143" s="64" t="s">
        <v>192</v>
      </c>
      <c r="F143" s="64" t="s">
        <v>310</v>
      </c>
      <c r="G143" s="79" t="s">
        <v>311</v>
      </c>
      <c r="H143" s="65" t="s">
        <v>312</v>
      </c>
      <c r="I143" s="64">
        <v>6</v>
      </c>
      <c r="J143" s="66">
        <v>80</v>
      </c>
      <c r="K143" s="66"/>
      <c r="L143" s="67"/>
      <c r="M143" s="67"/>
    </row>
    <row r="144" spans="1:13" s="53" customFormat="1" ht="15">
      <c r="A144" s="68">
        <v>107</v>
      </c>
      <c r="B144" s="68" t="s">
        <v>37</v>
      </c>
      <c r="C144" s="68"/>
      <c r="D144" s="68"/>
      <c r="E144" s="64" t="s">
        <v>192</v>
      </c>
      <c r="F144" s="64" t="s">
        <v>313</v>
      </c>
      <c r="G144" s="79" t="s">
        <v>311</v>
      </c>
      <c r="H144" s="65" t="s">
        <v>314</v>
      </c>
      <c r="I144" s="64">
        <v>18</v>
      </c>
      <c r="J144" s="66">
        <v>18</v>
      </c>
      <c r="K144" s="66"/>
      <c r="L144" s="67"/>
      <c r="M144" s="67"/>
    </row>
    <row r="145" spans="1:13" s="53" customFormat="1" ht="15">
      <c r="A145" s="68" t="s">
        <v>37</v>
      </c>
      <c r="B145" s="68" t="s">
        <v>37</v>
      </c>
      <c r="C145" s="63"/>
      <c r="D145" s="63"/>
      <c r="E145" s="70"/>
      <c r="F145" s="70"/>
      <c r="G145" s="81"/>
      <c r="H145" s="71"/>
      <c r="I145" s="70">
        <f>SUM(I138:I144)</f>
        <v>86</v>
      </c>
      <c r="J145" s="72">
        <f>SUM(J138:J144)</f>
        <v>1145</v>
      </c>
      <c r="K145" s="72">
        <v>2500</v>
      </c>
      <c r="L145" s="73">
        <v>2.33</v>
      </c>
      <c r="M145" s="73">
        <f>K145*L145</f>
        <v>5825</v>
      </c>
    </row>
    <row r="146" spans="1:13" s="53" customFormat="1" ht="30">
      <c r="A146" s="68">
        <v>108</v>
      </c>
      <c r="B146" s="68">
        <v>32</v>
      </c>
      <c r="C146" s="68" t="s">
        <v>315</v>
      </c>
      <c r="D146" s="68" t="s">
        <v>32</v>
      </c>
      <c r="E146" s="64" t="s">
        <v>192</v>
      </c>
      <c r="F146" s="64" t="s">
        <v>316</v>
      </c>
      <c r="G146" s="79" t="s">
        <v>317</v>
      </c>
      <c r="H146" s="65" t="s">
        <v>318</v>
      </c>
      <c r="I146" s="64">
        <v>48</v>
      </c>
      <c r="J146" s="66">
        <v>1158</v>
      </c>
      <c r="K146" s="66"/>
      <c r="L146" s="67"/>
      <c r="M146" s="67"/>
    </row>
    <row r="147" spans="1:13" s="53" customFormat="1" ht="15">
      <c r="A147" s="68">
        <v>109</v>
      </c>
      <c r="B147" s="68" t="s">
        <v>37</v>
      </c>
      <c r="C147" s="68"/>
      <c r="D147" s="68"/>
      <c r="E147" s="64" t="s">
        <v>192</v>
      </c>
      <c r="F147" s="64" t="s">
        <v>319</v>
      </c>
      <c r="G147" s="79" t="s">
        <v>320</v>
      </c>
      <c r="H147" s="65" t="s">
        <v>321</v>
      </c>
      <c r="I147" s="64">
        <v>36</v>
      </c>
      <c r="J147" s="66">
        <v>461</v>
      </c>
      <c r="K147" s="66"/>
      <c r="L147" s="67"/>
      <c r="M147" s="67"/>
    </row>
    <row r="148" spans="1:13" s="53" customFormat="1" ht="15">
      <c r="A148" s="68">
        <v>110</v>
      </c>
      <c r="B148" s="68" t="s">
        <v>37</v>
      </c>
      <c r="C148" s="68"/>
      <c r="D148" s="68"/>
      <c r="E148" s="64" t="s">
        <v>192</v>
      </c>
      <c r="F148" s="64" t="s">
        <v>322</v>
      </c>
      <c r="G148" s="79" t="s">
        <v>59</v>
      </c>
      <c r="H148" s="65" t="s">
        <v>323</v>
      </c>
      <c r="I148" s="64">
        <v>2</v>
      </c>
      <c r="J148" s="66">
        <v>4</v>
      </c>
      <c r="K148" s="66"/>
      <c r="L148" s="67"/>
      <c r="M148" s="67"/>
    </row>
    <row r="149" spans="1:13" s="53" customFormat="1" ht="30">
      <c r="A149" s="68">
        <v>111</v>
      </c>
      <c r="B149" s="68" t="s">
        <v>37</v>
      </c>
      <c r="C149" s="68"/>
      <c r="D149" s="68"/>
      <c r="E149" s="64" t="s">
        <v>192</v>
      </c>
      <c r="F149" s="64" t="s">
        <v>324</v>
      </c>
      <c r="G149" s="79" t="s">
        <v>325</v>
      </c>
      <c r="H149" s="65" t="s">
        <v>326</v>
      </c>
      <c r="I149" s="64">
        <v>64</v>
      </c>
      <c r="J149" s="66">
        <v>1077</v>
      </c>
      <c r="K149" s="66"/>
      <c r="L149" s="67"/>
      <c r="M149" s="67"/>
    </row>
    <row r="150" spans="1:13" s="53" customFormat="1" ht="15">
      <c r="A150" s="68" t="s">
        <v>37</v>
      </c>
      <c r="B150" s="68" t="s">
        <v>37</v>
      </c>
      <c r="C150" s="63"/>
      <c r="D150" s="63"/>
      <c r="E150" s="70"/>
      <c r="F150" s="70"/>
      <c r="G150" s="81"/>
      <c r="H150" s="71"/>
      <c r="I150" s="70">
        <f>SUM(I146:I149)</f>
        <v>150</v>
      </c>
      <c r="J150" s="72">
        <f>SUM(J146:J149)</f>
        <v>2700</v>
      </c>
      <c r="K150" s="72">
        <v>2700</v>
      </c>
      <c r="L150" s="73">
        <v>2.33</v>
      </c>
      <c r="M150" s="73">
        <f>K150*L150</f>
        <v>6291</v>
      </c>
    </row>
    <row r="151" spans="1:13" s="53" customFormat="1" ht="15">
      <c r="A151" s="68">
        <v>112</v>
      </c>
      <c r="B151" s="68">
        <v>33</v>
      </c>
      <c r="C151" s="68" t="s">
        <v>327</v>
      </c>
      <c r="D151" s="68" t="s">
        <v>32</v>
      </c>
      <c r="E151" s="64" t="s">
        <v>328</v>
      </c>
      <c r="F151" s="64" t="s">
        <v>329</v>
      </c>
      <c r="G151" s="79" t="s">
        <v>330</v>
      </c>
      <c r="H151" s="65" t="s">
        <v>1096</v>
      </c>
      <c r="I151" s="64">
        <v>99</v>
      </c>
      <c r="J151" s="66">
        <v>1925</v>
      </c>
      <c r="K151" s="66"/>
      <c r="L151" s="67"/>
      <c r="M151" s="67"/>
    </row>
    <row r="152" spans="1:13" s="53" customFormat="1" ht="15">
      <c r="A152" s="68">
        <v>113</v>
      </c>
      <c r="B152" s="68" t="s">
        <v>37</v>
      </c>
      <c r="C152" s="68"/>
      <c r="D152" s="68"/>
      <c r="E152" s="64" t="s">
        <v>328</v>
      </c>
      <c r="F152" s="64" t="s">
        <v>331</v>
      </c>
      <c r="G152" s="79" t="s">
        <v>330</v>
      </c>
      <c r="H152" s="65" t="s">
        <v>332</v>
      </c>
      <c r="I152" s="64">
        <v>3</v>
      </c>
      <c r="J152" s="66">
        <v>400</v>
      </c>
      <c r="K152" s="66"/>
      <c r="L152" s="67"/>
      <c r="M152" s="67"/>
    </row>
    <row r="153" spans="1:13" s="53" customFormat="1" ht="15">
      <c r="A153" s="68" t="s">
        <v>37</v>
      </c>
      <c r="B153" s="68" t="s">
        <v>37</v>
      </c>
      <c r="C153" s="63"/>
      <c r="D153" s="63"/>
      <c r="E153" s="70"/>
      <c r="F153" s="70"/>
      <c r="G153" s="81"/>
      <c r="H153" s="71"/>
      <c r="I153" s="70">
        <f>SUM(I151:I152)</f>
        <v>102</v>
      </c>
      <c r="J153" s="72">
        <f>SUM(J151:J152)</f>
        <v>2325</v>
      </c>
      <c r="K153" s="72">
        <v>2325</v>
      </c>
      <c r="L153" s="73">
        <v>2.33</v>
      </c>
      <c r="M153" s="73">
        <f>K153*L153</f>
        <v>5417.25</v>
      </c>
    </row>
    <row r="154" spans="1:13" s="53" customFormat="1" ht="15">
      <c r="A154" s="68">
        <v>114</v>
      </c>
      <c r="B154" s="68">
        <v>34</v>
      </c>
      <c r="C154" s="68" t="s">
        <v>333</v>
      </c>
      <c r="D154" s="68" t="s">
        <v>32</v>
      </c>
      <c r="E154" s="64" t="s">
        <v>328</v>
      </c>
      <c r="F154" s="64" t="s">
        <v>334</v>
      </c>
      <c r="G154" s="79" t="s">
        <v>335</v>
      </c>
      <c r="H154" s="65" t="s">
        <v>1097</v>
      </c>
      <c r="I154" s="64">
        <v>24</v>
      </c>
      <c r="J154" s="66">
        <v>621</v>
      </c>
      <c r="K154" s="66"/>
      <c r="L154" s="67"/>
      <c r="M154" s="67"/>
    </row>
    <row r="155" spans="1:13" s="53" customFormat="1" ht="15">
      <c r="A155" s="68">
        <v>115</v>
      </c>
      <c r="B155" s="68" t="s">
        <v>37</v>
      </c>
      <c r="C155" s="68"/>
      <c r="D155" s="68"/>
      <c r="E155" s="64" t="s">
        <v>328</v>
      </c>
      <c r="F155" s="64" t="s">
        <v>336</v>
      </c>
      <c r="G155" s="79" t="s">
        <v>337</v>
      </c>
      <c r="H155" s="65" t="s">
        <v>338</v>
      </c>
      <c r="I155" s="64">
        <v>3</v>
      </c>
      <c r="J155" s="66">
        <v>72</v>
      </c>
      <c r="K155" s="66"/>
      <c r="L155" s="67"/>
      <c r="M155" s="67"/>
    </row>
    <row r="156" spans="1:13" s="53" customFormat="1" ht="15">
      <c r="A156" s="68">
        <v>116</v>
      </c>
      <c r="B156" s="68" t="s">
        <v>37</v>
      </c>
      <c r="C156" s="68"/>
      <c r="D156" s="68"/>
      <c r="E156" s="64" t="s">
        <v>328</v>
      </c>
      <c r="F156" s="64" t="s">
        <v>339</v>
      </c>
      <c r="G156" s="79" t="s">
        <v>53</v>
      </c>
      <c r="H156" s="65" t="s">
        <v>340</v>
      </c>
      <c r="I156" s="64">
        <v>5</v>
      </c>
      <c r="J156" s="66">
        <v>52</v>
      </c>
      <c r="K156" s="66"/>
      <c r="L156" s="67"/>
      <c r="M156" s="67"/>
    </row>
    <row r="157" spans="1:13" s="53" customFormat="1" ht="15">
      <c r="A157" s="68">
        <v>117</v>
      </c>
      <c r="B157" s="68" t="s">
        <v>37</v>
      </c>
      <c r="C157" s="68"/>
      <c r="D157" s="68"/>
      <c r="E157" s="64" t="s">
        <v>328</v>
      </c>
      <c r="F157" s="64" t="s">
        <v>341</v>
      </c>
      <c r="G157" s="79" t="s">
        <v>59</v>
      </c>
      <c r="H157" s="65" t="s">
        <v>1098</v>
      </c>
      <c r="I157" s="64">
        <v>9</v>
      </c>
      <c r="J157" s="66">
        <v>170</v>
      </c>
      <c r="K157" s="66"/>
      <c r="L157" s="67"/>
      <c r="M157" s="67"/>
    </row>
    <row r="158" spans="1:13" s="53" customFormat="1" ht="15">
      <c r="A158" s="68" t="s">
        <v>37</v>
      </c>
      <c r="B158" s="68" t="s">
        <v>37</v>
      </c>
      <c r="C158" s="63"/>
      <c r="D158" s="63"/>
      <c r="E158" s="70"/>
      <c r="F158" s="70"/>
      <c r="G158" s="81"/>
      <c r="H158" s="71"/>
      <c r="I158" s="70">
        <f>SUM(I154:I157)</f>
        <v>41</v>
      </c>
      <c r="J158" s="72">
        <f>SUM(J154:J157)</f>
        <v>915</v>
      </c>
      <c r="K158" s="72">
        <v>1500</v>
      </c>
      <c r="L158" s="73">
        <v>2.33</v>
      </c>
      <c r="M158" s="73">
        <f>K158*L158</f>
        <v>3495</v>
      </c>
    </row>
    <row r="159" spans="1:13" s="53" customFormat="1" ht="15">
      <c r="A159" s="68">
        <v>118</v>
      </c>
      <c r="B159" s="68">
        <v>35</v>
      </c>
      <c r="C159" s="68" t="s">
        <v>342</v>
      </c>
      <c r="D159" s="68" t="s">
        <v>32</v>
      </c>
      <c r="E159" s="64" t="s">
        <v>328</v>
      </c>
      <c r="F159" s="64" t="s">
        <v>343</v>
      </c>
      <c r="G159" s="79" t="s">
        <v>344</v>
      </c>
      <c r="H159" s="65" t="s">
        <v>1099</v>
      </c>
      <c r="I159" s="64">
        <v>78</v>
      </c>
      <c r="J159" s="66">
        <v>2799</v>
      </c>
      <c r="K159" s="66"/>
      <c r="L159" s="67"/>
      <c r="M159" s="67"/>
    </row>
    <row r="160" spans="1:13" s="53" customFormat="1" ht="15">
      <c r="A160" s="68">
        <v>119</v>
      </c>
      <c r="B160" s="68" t="s">
        <v>37</v>
      </c>
      <c r="C160" s="68"/>
      <c r="D160" s="68"/>
      <c r="E160" s="64" t="s">
        <v>328</v>
      </c>
      <c r="F160" s="64" t="s">
        <v>345</v>
      </c>
      <c r="G160" s="79" t="s">
        <v>213</v>
      </c>
      <c r="H160" s="65" t="s">
        <v>346</v>
      </c>
      <c r="I160" s="64">
        <v>9</v>
      </c>
      <c r="J160" s="66">
        <v>149</v>
      </c>
      <c r="K160" s="66"/>
      <c r="L160" s="67"/>
      <c r="M160" s="67"/>
    </row>
    <row r="161" spans="1:13" s="53" customFormat="1" ht="15">
      <c r="A161" s="68" t="s">
        <v>37</v>
      </c>
      <c r="B161" s="68" t="s">
        <v>37</v>
      </c>
      <c r="C161" s="63"/>
      <c r="D161" s="63"/>
      <c r="E161" s="70"/>
      <c r="F161" s="70"/>
      <c r="G161" s="81"/>
      <c r="H161" s="71"/>
      <c r="I161" s="70">
        <f>SUM(I159:I160)</f>
        <v>87</v>
      </c>
      <c r="J161" s="72">
        <f>SUM(J159:J160)</f>
        <v>2948</v>
      </c>
      <c r="K161" s="72">
        <v>2948</v>
      </c>
      <c r="L161" s="73">
        <v>2.33</v>
      </c>
      <c r="M161" s="73">
        <f>K161*L161</f>
        <v>6868.84</v>
      </c>
    </row>
    <row r="162" spans="1:13" s="53" customFormat="1" ht="15">
      <c r="A162" s="68">
        <v>120</v>
      </c>
      <c r="B162" s="68">
        <v>36</v>
      </c>
      <c r="C162" s="68" t="s">
        <v>347</v>
      </c>
      <c r="D162" s="68" t="s">
        <v>32</v>
      </c>
      <c r="E162" s="64" t="s">
        <v>328</v>
      </c>
      <c r="F162" s="64" t="s">
        <v>348</v>
      </c>
      <c r="G162" s="79" t="s">
        <v>87</v>
      </c>
      <c r="H162" s="65" t="s">
        <v>349</v>
      </c>
      <c r="I162" s="64">
        <v>2</v>
      </c>
      <c r="J162" s="66">
        <v>3</v>
      </c>
      <c r="K162" s="66"/>
      <c r="L162" s="67"/>
      <c r="M162" s="67"/>
    </row>
    <row r="163" spans="1:13" s="53" customFormat="1" ht="15">
      <c r="A163" s="68">
        <v>121</v>
      </c>
      <c r="B163" s="68" t="s">
        <v>37</v>
      </c>
      <c r="C163" s="68"/>
      <c r="D163" s="68"/>
      <c r="E163" s="64" t="s">
        <v>328</v>
      </c>
      <c r="F163" s="64" t="s">
        <v>350</v>
      </c>
      <c r="G163" s="79" t="s">
        <v>351</v>
      </c>
      <c r="H163" s="65" t="s">
        <v>1100</v>
      </c>
      <c r="I163" s="64">
        <v>26</v>
      </c>
      <c r="J163" s="66">
        <v>353</v>
      </c>
      <c r="K163" s="66"/>
      <c r="L163" s="67"/>
      <c r="M163" s="67"/>
    </row>
    <row r="164" spans="1:13" s="53" customFormat="1" ht="15">
      <c r="A164" s="68">
        <v>122</v>
      </c>
      <c r="B164" s="68" t="s">
        <v>37</v>
      </c>
      <c r="C164" s="68"/>
      <c r="D164" s="68"/>
      <c r="E164" s="64" t="s">
        <v>328</v>
      </c>
      <c r="F164" s="64" t="s">
        <v>352</v>
      </c>
      <c r="G164" s="79" t="s">
        <v>353</v>
      </c>
      <c r="H164" s="65" t="s">
        <v>1101</v>
      </c>
      <c r="I164" s="64">
        <v>50</v>
      </c>
      <c r="J164" s="66">
        <v>1182</v>
      </c>
      <c r="K164" s="66"/>
      <c r="L164" s="67"/>
      <c r="M164" s="67"/>
    </row>
    <row r="165" spans="1:13" s="53" customFormat="1" ht="15">
      <c r="A165" s="68" t="s">
        <v>37</v>
      </c>
      <c r="B165" s="68" t="s">
        <v>37</v>
      </c>
      <c r="C165" s="63"/>
      <c r="D165" s="63"/>
      <c r="E165" s="70"/>
      <c r="F165" s="70"/>
      <c r="G165" s="81"/>
      <c r="H165" s="71"/>
      <c r="I165" s="70">
        <f>SUM(I162:I164)</f>
        <v>78</v>
      </c>
      <c r="J165" s="72">
        <f>SUM(J162:J164)</f>
        <v>1538</v>
      </c>
      <c r="K165" s="72">
        <v>1538</v>
      </c>
      <c r="L165" s="73">
        <v>2.33</v>
      </c>
      <c r="M165" s="73">
        <f>K165*L165</f>
        <v>3583.54</v>
      </c>
    </row>
    <row r="166" spans="1:13" s="53" customFormat="1" ht="15">
      <c r="A166" s="68">
        <v>123</v>
      </c>
      <c r="B166" s="68">
        <v>37</v>
      </c>
      <c r="C166" s="68" t="s">
        <v>354</v>
      </c>
      <c r="D166" s="68" t="s">
        <v>32</v>
      </c>
      <c r="E166" s="64" t="s">
        <v>328</v>
      </c>
      <c r="F166" s="64" t="s">
        <v>355</v>
      </c>
      <c r="G166" s="79" t="s">
        <v>356</v>
      </c>
      <c r="H166" s="65" t="s">
        <v>1102</v>
      </c>
      <c r="I166" s="64">
        <v>100</v>
      </c>
      <c r="J166" s="66">
        <v>999</v>
      </c>
      <c r="K166" s="66"/>
      <c r="L166" s="67"/>
      <c r="M166" s="67"/>
    </row>
    <row r="167" spans="1:13" s="53" customFormat="1" ht="15">
      <c r="A167" s="68">
        <v>124</v>
      </c>
      <c r="B167" s="68" t="s">
        <v>37</v>
      </c>
      <c r="C167" s="68"/>
      <c r="D167" s="68"/>
      <c r="E167" s="64" t="s">
        <v>328</v>
      </c>
      <c r="F167" s="64" t="s">
        <v>357</v>
      </c>
      <c r="G167" s="79" t="s">
        <v>358</v>
      </c>
      <c r="H167" s="65" t="s">
        <v>1103</v>
      </c>
      <c r="I167" s="64">
        <v>50</v>
      </c>
      <c r="J167" s="66">
        <v>675</v>
      </c>
      <c r="K167" s="66"/>
      <c r="L167" s="67"/>
      <c r="M167" s="67"/>
    </row>
    <row r="168" spans="1:13" s="53" customFormat="1" ht="15">
      <c r="A168" s="68" t="s">
        <v>37</v>
      </c>
      <c r="B168" s="68" t="s">
        <v>37</v>
      </c>
      <c r="C168" s="63"/>
      <c r="D168" s="63"/>
      <c r="E168" s="70"/>
      <c r="F168" s="70"/>
      <c r="G168" s="81"/>
      <c r="H168" s="71"/>
      <c r="I168" s="70">
        <f>SUM(I166:I167)</f>
        <v>150</v>
      </c>
      <c r="J168" s="72">
        <f>SUM(J166:J167)</f>
        <v>1674</v>
      </c>
      <c r="K168" s="72">
        <v>1674</v>
      </c>
      <c r="L168" s="73">
        <v>2.33</v>
      </c>
      <c r="M168" s="73">
        <f>K168*L168</f>
        <v>3900.42</v>
      </c>
    </row>
    <row r="169" spans="1:13" s="53" customFormat="1" ht="15">
      <c r="A169" s="68">
        <v>125</v>
      </c>
      <c r="B169" s="68">
        <v>38</v>
      </c>
      <c r="C169" s="68" t="s">
        <v>359</v>
      </c>
      <c r="D169" s="68" t="s">
        <v>32</v>
      </c>
      <c r="E169" s="64" t="s">
        <v>328</v>
      </c>
      <c r="F169" s="64" t="s">
        <v>360</v>
      </c>
      <c r="G169" s="79" t="s">
        <v>361</v>
      </c>
      <c r="H169" s="65" t="s">
        <v>362</v>
      </c>
      <c r="I169" s="64">
        <v>14</v>
      </c>
      <c r="J169" s="66">
        <v>265</v>
      </c>
      <c r="K169" s="66"/>
      <c r="L169" s="67"/>
      <c r="M169" s="67"/>
    </row>
    <row r="170" spans="1:13" s="53" customFormat="1" ht="30">
      <c r="A170" s="68">
        <v>126</v>
      </c>
      <c r="B170" s="68" t="s">
        <v>37</v>
      </c>
      <c r="C170" s="68"/>
      <c r="D170" s="68"/>
      <c r="E170" s="64" t="s">
        <v>328</v>
      </c>
      <c r="F170" s="64" t="s">
        <v>363</v>
      </c>
      <c r="G170" s="79" t="s">
        <v>139</v>
      </c>
      <c r="H170" s="65" t="s">
        <v>1104</v>
      </c>
      <c r="I170" s="64">
        <v>20</v>
      </c>
      <c r="J170" s="66">
        <v>239</v>
      </c>
      <c r="K170" s="66"/>
      <c r="L170" s="67"/>
      <c r="M170" s="67"/>
    </row>
    <row r="171" spans="1:13" s="53" customFormat="1" ht="15">
      <c r="A171" s="68">
        <v>127</v>
      </c>
      <c r="B171" s="68" t="s">
        <v>37</v>
      </c>
      <c r="C171" s="68"/>
      <c r="D171" s="68"/>
      <c r="E171" s="64" t="s">
        <v>328</v>
      </c>
      <c r="F171" s="64" t="s">
        <v>364</v>
      </c>
      <c r="G171" s="79" t="s">
        <v>365</v>
      </c>
      <c r="H171" s="65" t="s">
        <v>366</v>
      </c>
      <c r="I171" s="64">
        <v>3</v>
      </c>
      <c r="J171" s="66">
        <v>400</v>
      </c>
      <c r="K171" s="66"/>
      <c r="L171" s="67"/>
      <c r="M171" s="67"/>
    </row>
    <row r="172" spans="1:13" s="53" customFormat="1" ht="15">
      <c r="A172" s="68" t="s">
        <v>37</v>
      </c>
      <c r="B172" s="68" t="s">
        <v>37</v>
      </c>
      <c r="C172" s="63"/>
      <c r="D172" s="63"/>
      <c r="E172" s="70"/>
      <c r="F172" s="70"/>
      <c r="G172" s="81"/>
      <c r="H172" s="71"/>
      <c r="I172" s="70">
        <f>SUM(I169:I171)</f>
        <v>37</v>
      </c>
      <c r="J172" s="72">
        <f>SUM(J169:J171)</f>
        <v>904</v>
      </c>
      <c r="K172" s="72">
        <v>1500</v>
      </c>
      <c r="L172" s="73">
        <v>2.33</v>
      </c>
      <c r="M172" s="73">
        <f>K172*L172</f>
        <v>3495</v>
      </c>
    </row>
    <row r="173" spans="1:13" s="53" customFormat="1" ht="15">
      <c r="A173" s="68">
        <v>128</v>
      </c>
      <c r="B173" s="68">
        <v>39</v>
      </c>
      <c r="C173" s="68" t="s">
        <v>367</v>
      </c>
      <c r="D173" s="68" t="s">
        <v>32</v>
      </c>
      <c r="E173" s="64" t="s">
        <v>328</v>
      </c>
      <c r="F173" s="64" t="s">
        <v>368</v>
      </c>
      <c r="G173" s="79" t="s">
        <v>369</v>
      </c>
      <c r="H173" s="65" t="s">
        <v>370</v>
      </c>
      <c r="I173" s="64">
        <v>60</v>
      </c>
      <c r="J173" s="66">
        <v>2460</v>
      </c>
      <c r="K173" s="66"/>
      <c r="L173" s="67"/>
      <c r="M173" s="67"/>
    </row>
    <row r="174" spans="1:13" s="53" customFormat="1" ht="15">
      <c r="A174" s="68">
        <v>129</v>
      </c>
      <c r="B174" s="68" t="s">
        <v>37</v>
      </c>
      <c r="C174" s="68"/>
      <c r="D174" s="68"/>
      <c r="E174" s="64" t="s">
        <v>328</v>
      </c>
      <c r="F174" s="64" t="s">
        <v>371</v>
      </c>
      <c r="G174" s="79" t="s">
        <v>369</v>
      </c>
      <c r="H174" s="65" t="s">
        <v>372</v>
      </c>
      <c r="I174" s="64">
        <v>3</v>
      </c>
      <c r="J174" s="66">
        <v>400</v>
      </c>
      <c r="K174" s="66"/>
      <c r="L174" s="67"/>
      <c r="M174" s="67"/>
    </row>
    <row r="175" spans="1:13" s="53" customFormat="1" ht="15">
      <c r="A175" s="68" t="s">
        <v>37</v>
      </c>
      <c r="B175" s="68" t="s">
        <v>37</v>
      </c>
      <c r="C175" s="63"/>
      <c r="D175" s="63"/>
      <c r="E175" s="70"/>
      <c r="F175" s="70"/>
      <c r="G175" s="81"/>
      <c r="H175" s="71"/>
      <c r="I175" s="70">
        <f>SUM(I173:I174)</f>
        <v>63</v>
      </c>
      <c r="J175" s="72">
        <f>SUM(J173:J174)</f>
        <v>2860</v>
      </c>
      <c r="K175" s="72">
        <v>2860</v>
      </c>
      <c r="L175" s="73">
        <v>2.33</v>
      </c>
      <c r="M175" s="73">
        <f>K175*L175</f>
        <v>6663.8</v>
      </c>
    </row>
    <row r="176" spans="1:13" s="53" customFormat="1" ht="15">
      <c r="A176" s="68">
        <v>130</v>
      </c>
      <c r="B176" s="68">
        <v>40</v>
      </c>
      <c r="C176" s="68" t="s">
        <v>373</v>
      </c>
      <c r="D176" s="69" t="s">
        <v>67</v>
      </c>
      <c r="E176" s="64" t="s">
        <v>328</v>
      </c>
      <c r="F176" s="64" t="s">
        <v>374</v>
      </c>
      <c r="G176" s="79" t="s">
        <v>78</v>
      </c>
      <c r="H176" s="65" t="s">
        <v>375</v>
      </c>
      <c r="I176" s="64">
        <v>1</v>
      </c>
      <c r="J176" s="66">
        <v>10</v>
      </c>
      <c r="K176" s="66"/>
      <c r="L176" s="67"/>
      <c r="M176" s="67"/>
    </row>
    <row r="177" spans="1:13" s="53" customFormat="1" ht="45">
      <c r="A177" s="68">
        <v>131</v>
      </c>
      <c r="B177" s="68" t="s">
        <v>37</v>
      </c>
      <c r="C177" s="68"/>
      <c r="D177" s="68"/>
      <c r="E177" s="64" t="s">
        <v>328</v>
      </c>
      <c r="F177" s="64" t="s">
        <v>376</v>
      </c>
      <c r="G177" s="79" t="s">
        <v>78</v>
      </c>
      <c r="H177" s="65" t="s">
        <v>1105</v>
      </c>
      <c r="I177" s="64">
        <v>98</v>
      </c>
      <c r="J177" s="66">
        <v>2051</v>
      </c>
      <c r="K177" s="66"/>
      <c r="L177" s="67"/>
      <c r="M177" s="67"/>
    </row>
    <row r="178" spans="1:13" s="53" customFormat="1" ht="45">
      <c r="A178" s="68">
        <v>132</v>
      </c>
      <c r="B178" s="68" t="s">
        <v>37</v>
      </c>
      <c r="C178" s="68"/>
      <c r="D178" s="68"/>
      <c r="E178" s="64" t="s">
        <v>328</v>
      </c>
      <c r="F178" s="64" t="s">
        <v>377</v>
      </c>
      <c r="G178" s="79" t="s">
        <v>78</v>
      </c>
      <c r="H178" s="65" t="s">
        <v>1106</v>
      </c>
      <c r="I178" s="64">
        <v>38</v>
      </c>
      <c r="J178" s="66">
        <v>577</v>
      </c>
      <c r="K178" s="66"/>
      <c r="L178" s="67"/>
      <c r="M178" s="67"/>
    </row>
    <row r="179" spans="1:13" s="53" customFormat="1" ht="45">
      <c r="A179" s="68">
        <v>133</v>
      </c>
      <c r="B179" s="68" t="s">
        <v>37</v>
      </c>
      <c r="C179" s="68"/>
      <c r="D179" s="68"/>
      <c r="E179" s="64" t="s">
        <v>328</v>
      </c>
      <c r="F179" s="64" t="s">
        <v>378</v>
      </c>
      <c r="G179" s="79" t="s">
        <v>78</v>
      </c>
      <c r="H179" s="65" t="s">
        <v>1107</v>
      </c>
      <c r="I179" s="64">
        <v>18</v>
      </c>
      <c r="J179" s="66">
        <v>268</v>
      </c>
      <c r="K179" s="66"/>
      <c r="L179" s="67"/>
      <c r="M179" s="67"/>
    </row>
    <row r="180" spans="1:13" s="53" customFormat="1" ht="15">
      <c r="A180" s="68" t="s">
        <v>37</v>
      </c>
      <c r="B180" s="68" t="s">
        <v>37</v>
      </c>
      <c r="C180" s="63"/>
      <c r="D180" s="63"/>
      <c r="E180" s="70"/>
      <c r="F180" s="70"/>
      <c r="G180" s="81"/>
      <c r="H180" s="71"/>
      <c r="I180" s="70">
        <f>SUM(I176:I179)</f>
        <v>155</v>
      </c>
      <c r="J180" s="72">
        <f>SUM(J176:J179)</f>
        <v>2906</v>
      </c>
      <c r="K180" s="72">
        <v>2906</v>
      </c>
      <c r="L180" s="73">
        <v>2.33</v>
      </c>
      <c r="M180" s="73">
        <f>K180*L180</f>
        <v>6770.9800000000005</v>
      </c>
    </row>
    <row r="181" spans="1:13" s="53" customFormat="1" ht="15">
      <c r="A181" s="68">
        <v>134</v>
      </c>
      <c r="B181" s="68">
        <v>41</v>
      </c>
      <c r="C181" s="68" t="s">
        <v>379</v>
      </c>
      <c r="D181" s="68" t="s">
        <v>32</v>
      </c>
      <c r="E181" s="64" t="s">
        <v>328</v>
      </c>
      <c r="F181" s="64" t="s">
        <v>380</v>
      </c>
      <c r="G181" s="79" t="s">
        <v>168</v>
      </c>
      <c r="H181" s="65" t="s">
        <v>1108</v>
      </c>
      <c r="I181" s="64">
        <v>34</v>
      </c>
      <c r="J181" s="66">
        <v>351</v>
      </c>
      <c r="K181" s="66"/>
      <c r="L181" s="67"/>
      <c r="M181" s="67"/>
    </row>
    <row r="182" spans="1:13" s="53" customFormat="1" ht="15">
      <c r="A182" s="68">
        <v>135</v>
      </c>
      <c r="B182" s="68" t="s">
        <v>37</v>
      </c>
      <c r="C182" s="68"/>
      <c r="D182" s="68"/>
      <c r="E182" s="64" t="s">
        <v>328</v>
      </c>
      <c r="F182" s="64" t="s">
        <v>381</v>
      </c>
      <c r="G182" s="79" t="s">
        <v>382</v>
      </c>
      <c r="H182" s="65" t="s">
        <v>1109</v>
      </c>
      <c r="I182" s="64">
        <v>22</v>
      </c>
      <c r="J182" s="66">
        <v>366</v>
      </c>
      <c r="K182" s="66"/>
      <c r="L182" s="67"/>
      <c r="M182" s="67"/>
    </row>
    <row r="183" spans="1:13" s="53" customFormat="1" ht="15">
      <c r="A183" s="68">
        <v>136</v>
      </c>
      <c r="B183" s="68" t="s">
        <v>37</v>
      </c>
      <c r="C183" s="68"/>
      <c r="D183" s="68"/>
      <c r="E183" s="64" t="s">
        <v>328</v>
      </c>
      <c r="F183" s="64" t="s">
        <v>383</v>
      </c>
      <c r="G183" s="79" t="s">
        <v>160</v>
      </c>
      <c r="H183" s="65" t="s">
        <v>384</v>
      </c>
      <c r="I183" s="64">
        <v>50</v>
      </c>
      <c r="J183" s="66">
        <v>1356</v>
      </c>
      <c r="K183" s="66"/>
      <c r="L183" s="67"/>
      <c r="M183" s="67"/>
    </row>
    <row r="184" spans="1:13" s="53" customFormat="1" ht="15">
      <c r="A184" s="68">
        <v>137</v>
      </c>
      <c r="B184" s="68" t="s">
        <v>37</v>
      </c>
      <c r="C184" s="68"/>
      <c r="D184" s="68"/>
      <c r="E184" s="64" t="s">
        <v>328</v>
      </c>
      <c r="F184" s="64" t="s">
        <v>385</v>
      </c>
      <c r="G184" s="79" t="s">
        <v>386</v>
      </c>
      <c r="H184" s="65" t="s">
        <v>1110</v>
      </c>
      <c r="I184" s="64">
        <v>9</v>
      </c>
      <c r="J184" s="66">
        <v>150</v>
      </c>
      <c r="K184" s="66"/>
      <c r="L184" s="67"/>
      <c r="M184" s="67"/>
    </row>
    <row r="185" spans="1:13" s="53" customFormat="1" ht="15">
      <c r="A185" s="68">
        <v>138</v>
      </c>
      <c r="B185" s="68" t="s">
        <v>37</v>
      </c>
      <c r="C185" s="68"/>
      <c r="D185" s="68"/>
      <c r="E185" s="64" t="s">
        <v>328</v>
      </c>
      <c r="F185" s="64" t="s">
        <v>387</v>
      </c>
      <c r="G185" s="79" t="s">
        <v>158</v>
      </c>
      <c r="H185" s="65" t="s">
        <v>388</v>
      </c>
      <c r="I185" s="64">
        <v>34</v>
      </c>
      <c r="J185" s="66">
        <v>587</v>
      </c>
      <c r="K185" s="66"/>
      <c r="L185" s="67"/>
      <c r="M185" s="67"/>
    </row>
    <row r="186" spans="1:13" s="53" customFormat="1" ht="15">
      <c r="A186" s="68" t="s">
        <v>37</v>
      </c>
      <c r="B186" s="68" t="s">
        <v>37</v>
      </c>
      <c r="C186" s="63"/>
      <c r="D186" s="63"/>
      <c r="E186" s="70"/>
      <c r="F186" s="70"/>
      <c r="G186" s="81"/>
      <c r="H186" s="71"/>
      <c r="I186" s="70">
        <f>SUM(I181:I185)</f>
        <v>149</v>
      </c>
      <c r="J186" s="72">
        <f>SUM(J181:J185)</f>
        <v>2810</v>
      </c>
      <c r="K186" s="72">
        <v>2810</v>
      </c>
      <c r="L186" s="73">
        <v>2.33</v>
      </c>
      <c r="M186" s="73">
        <f>K186*L186</f>
        <v>6547.3</v>
      </c>
    </row>
    <row r="187" spans="1:13" s="53" customFormat="1" ht="15">
      <c r="A187" s="68">
        <v>139</v>
      </c>
      <c r="B187" s="68">
        <v>42</v>
      </c>
      <c r="C187" s="68" t="s">
        <v>389</v>
      </c>
      <c r="D187" s="68" t="s">
        <v>32</v>
      </c>
      <c r="E187" s="64" t="s">
        <v>328</v>
      </c>
      <c r="F187" s="64" t="s">
        <v>390</v>
      </c>
      <c r="G187" s="79" t="s">
        <v>391</v>
      </c>
      <c r="H187" s="65" t="s">
        <v>1111</v>
      </c>
      <c r="I187" s="64">
        <v>32</v>
      </c>
      <c r="J187" s="66">
        <v>529</v>
      </c>
      <c r="K187" s="66"/>
      <c r="L187" s="67"/>
      <c r="M187" s="67"/>
    </row>
    <row r="188" spans="1:13" s="53" customFormat="1" ht="30">
      <c r="A188" s="68">
        <v>140</v>
      </c>
      <c r="B188" s="68" t="s">
        <v>37</v>
      </c>
      <c r="C188" s="68"/>
      <c r="D188" s="68"/>
      <c r="E188" s="64" t="s">
        <v>328</v>
      </c>
      <c r="F188" s="64" t="s">
        <v>392</v>
      </c>
      <c r="G188" s="79" t="s">
        <v>118</v>
      </c>
      <c r="H188" s="65" t="s">
        <v>1112</v>
      </c>
      <c r="I188" s="64">
        <v>103</v>
      </c>
      <c r="J188" s="66">
        <v>2007</v>
      </c>
      <c r="K188" s="66"/>
      <c r="L188" s="67"/>
      <c r="M188" s="67"/>
    </row>
    <row r="189" spans="1:13" s="53" customFormat="1" ht="15">
      <c r="A189" s="68">
        <v>141</v>
      </c>
      <c r="B189" s="68" t="s">
        <v>37</v>
      </c>
      <c r="C189" s="68"/>
      <c r="D189" s="68"/>
      <c r="E189" s="64" t="s">
        <v>328</v>
      </c>
      <c r="F189" s="64" t="s">
        <v>393</v>
      </c>
      <c r="G189" s="79" t="s">
        <v>394</v>
      </c>
      <c r="H189" s="65" t="s">
        <v>395</v>
      </c>
      <c r="I189" s="64">
        <v>36</v>
      </c>
      <c r="J189" s="66">
        <v>473</v>
      </c>
      <c r="K189" s="66"/>
      <c r="L189" s="67"/>
      <c r="M189" s="67"/>
    </row>
    <row r="190" spans="1:13" s="53" customFormat="1" ht="15">
      <c r="A190" s="68">
        <v>142</v>
      </c>
      <c r="B190" s="68" t="s">
        <v>37</v>
      </c>
      <c r="C190" s="68"/>
      <c r="D190" s="68"/>
      <c r="E190" s="64" t="s">
        <v>328</v>
      </c>
      <c r="F190" s="64" t="s">
        <v>396</v>
      </c>
      <c r="G190" s="79" t="s">
        <v>178</v>
      </c>
      <c r="H190" s="65" t="s">
        <v>1113</v>
      </c>
      <c r="I190" s="64">
        <v>43</v>
      </c>
      <c r="J190" s="66">
        <v>810</v>
      </c>
      <c r="K190" s="66"/>
      <c r="L190" s="67"/>
      <c r="M190" s="67"/>
    </row>
    <row r="191" spans="1:13" s="53" customFormat="1" ht="15">
      <c r="A191" s="68" t="s">
        <v>37</v>
      </c>
      <c r="B191" s="68" t="s">
        <v>37</v>
      </c>
      <c r="C191" s="63"/>
      <c r="D191" s="63"/>
      <c r="E191" s="70"/>
      <c r="F191" s="70"/>
      <c r="G191" s="81"/>
      <c r="H191" s="71"/>
      <c r="I191" s="70">
        <f>SUM(I187:I190)</f>
        <v>214</v>
      </c>
      <c r="J191" s="72">
        <f>SUM(J187:J190)</f>
        <v>3819</v>
      </c>
      <c r="K191" s="72">
        <v>3819</v>
      </c>
      <c r="L191" s="73">
        <v>2.33</v>
      </c>
      <c r="M191" s="73">
        <f>K191*L191</f>
        <v>8898.27</v>
      </c>
    </row>
    <row r="192" spans="1:13" s="53" customFormat="1" ht="15">
      <c r="A192" s="68">
        <v>143</v>
      </c>
      <c r="B192" s="68">
        <v>43</v>
      </c>
      <c r="C192" s="68" t="s">
        <v>397</v>
      </c>
      <c r="D192" s="69" t="s">
        <v>67</v>
      </c>
      <c r="E192" s="64" t="s">
        <v>328</v>
      </c>
      <c r="F192" s="64" t="s">
        <v>398</v>
      </c>
      <c r="G192" s="79" t="s">
        <v>69</v>
      </c>
      <c r="H192" s="65" t="s">
        <v>399</v>
      </c>
      <c r="I192" s="64">
        <v>3</v>
      </c>
      <c r="J192" s="66">
        <v>400</v>
      </c>
      <c r="K192" s="66"/>
      <c r="L192" s="67"/>
      <c r="M192" s="67"/>
    </row>
    <row r="193" spans="1:13" s="53" customFormat="1" ht="15">
      <c r="A193" s="68">
        <v>144</v>
      </c>
      <c r="B193" s="68" t="s">
        <v>37</v>
      </c>
      <c r="C193" s="68"/>
      <c r="D193" s="68"/>
      <c r="E193" s="64" t="s">
        <v>328</v>
      </c>
      <c r="F193" s="64" t="s">
        <v>400</v>
      </c>
      <c r="G193" s="79" t="s">
        <v>69</v>
      </c>
      <c r="H193" s="65" t="s">
        <v>401</v>
      </c>
      <c r="I193" s="64">
        <v>6</v>
      </c>
      <c r="J193" s="66">
        <v>65</v>
      </c>
      <c r="K193" s="66"/>
      <c r="L193" s="67"/>
      <c r="M193" s="67"/>
    </row>
    <row r="194" spans="1:13" s="53" customFormat="1" ht="15">
      <c r="A194" s="68">
        <v>145</v>
      </c>
      <c r="B194" s="68" t="s">
        <v>37</v>
      </c>
      <c r="C194" s="68"/>
      <c r="D194" s="68"/>
      <c r="E194" s="64" t="s">
        <v>328</v>
      </c>
      <c r="F194" s="64" t="s">
        <v>402</v>
      </c>
      <c r="G194" s="79" t="s">
        <v>69</v>
      </c>
      <c r="H194" s="65" t="s">
        <v>403</v>
      </c>
      <c r="I194" s="64">
        <v>1</v>
      </c>
      <c r="J194" s="66">
        <v>8</v>
      </c>
      <c r="K194" s="66"/>
      <c r="L194" s="67"/>
      <c r="M194" s="67"/>
    </row>
    <row r="195" spans="1:13" s="53" customFormat="1" ht="15">
      <c r="A195" s="68">
        <v>146</v>
      </c>
      <c r="B195" s="68" t="s">
        <v>37</v>
      </c>
      <c r="C195" s="68"/>
      <c r="D195" s="68"/>
      <c r="E195" s="64" t="s">
        <v>328</v>
      </c>
      <c r="F195" s="64" t="s">
        <v>404</v>
      </c>
      <c r="G195" s="79" t="s">
        <v>69</v>
      </c>
      <c r="H195" s="65" t="s">
        <v>405</v>
      </c>
      <c r="I195" s="64">
        <v>5</v>
      </c>
      <c r="J195" s="66">
        <v>63</v>
      </c>
      <c r="K195" s="66"/>
      <c r="L195" s="67"/>
      <c r="M195" s="67"/>
    </row>
    <row r="196" spans="1:13" s="53" customFormat="1" ht="15">
      <c r="A196" s="68">
        <v>147</v>
      </c>
      <c r="B196" s="68" t="s">
        <v>37</v>
      </c>
      <c r="C196" s="68"/>
      <c r="D196" s="68"/>
      <c r="E196" s="64" t="s">
        <v>328</v>
      </c>
      <c r="F196" s="64" t="s">
        <v>406</v>
      </c>
      <c r="G196" s="79" t="s">
        <v>407</v>
      </c>
      <c r="H196" s="65" t="s">
        <v>408</v>
      </c>
      <c r="I196" s="64">
        <v>31</v>
      </c>
      <c r="J196" s="66">
        <v>200</v>
      </c>
      <c r="K196" s="66"/>
      <c r="L196" s="67"/>
      <c r="M196" s="67"/>
    </row>
    <row r="197" spans="1:13" s="53" customFormat="1" ht="15">
      <c r="A197" s="68">
        <v>148</v>
      </c>
      <c r="B197" s="68" t="s">
        <v>37</v>
      </c>
      <c r="C197" s="68"/>
      <c r="D197" s="68"/>
      <c r="E197" s="64" t="s">
        <v>328</v>
      </c>
      <c r="F197" s="64" t="s">
        <v>409</v>
      </c>
      <c r="G197" s="79" t="s">
        <v>407</v>
      </c>
      <c r="H197" s="65" t="s">
        <v>410</v>
      </c>
      <c r="I197" s="64">
        <v>33</v>
      </c>
      <c r="J197" s="66">
        <v>688</v>
      </c>
      <c r="K197" s="66"/>
      <c r="L197" s="67"/>
      <c r="M197" s="67"/>
    </row>
    <row r="198" spans="1:13" s="53" customFormat="1" ht="15">
      <c r="A198" s="68">
        <v>149</v>
      </c>
      <c r="B198" s="68" t="s">
        <v>37</v>
      </c>
      <c r="C198" s="68"/>
      <c r="D198" s="68"/>
      <c r="E198" s="64" t="s">
        <v>328</v>
      </c>
      <c r="F198" s="64" t="s">
        <v>411</v>
      </c>
      <c r="G198" s="79" t="s">
        <v>412</v>
      </c>
      <c r="H198" s="65" t="s">
        <v>413</v>
      </c>
      <c r="I198" s="64">
        <v>25</v>
      </c>
      <c r="J198" s="66">
        <v>283</v>
      </c>
      <c r="K198" s="66"/>
      <c r="L198" s="67"/>
      <c r="M198" s="67"/>
    </row>
    <row r="199" spans="1:13" s="53" customFormat="1" ht="15">
      <c r="A199" s="68">
        <v>150</v>
      </c>
      <c r="B199" s="68" t="s">
        <v>37</v>
      </c>
      <c r="C199" s="68"/>
      <c r="D199" s="68"/>
      <c r="E199" s="64" t="s">
        <v>328</v>
      </c>
      <c r="F199" s="64" t="s">
        <v>414</v>
      </c>
      <c r="G199" s="79" t="s">
        <v>412</v>
      </c>
      <c r="H199" s="65" t="s">
        <v>415</v>
      </c>
      <c r="I199" s="64">
        <v>2</v>
      </c>
      <c r="J199" s="66">
        <v>13</v>
      </c>
      <c r="K199" s="66"/>
      <c r="L199" s="67"/>
      <c r="M199" s="67"/>
    </row>
    <row r="200" spans="1:13" s="53" customFormat="1" ht="15">
      <c r="A200" s="68">
        <v>151</v>
      </c>
      <c r="B200" s="68" t="s">
        <v>37</v>
      </c>
      <c r="C200" s="68"/>
      <c r="D200" s="68"/>
      <c r="E200" s="64" t="s">
        <v>328</v>
      </c>
      <c r="F200" s="64" t="s">
        <v>416</v>
      </c>
      <c r="G200" s="79" t="s">
        <v>417</v>
      </c>
      <c r="H200" s="65" t="s">
        <v>418</v>
      </c>
      <c r="I200" s="64">
        <v>1</v>
      </c>
      <c r="J200" s="66">
        <v>5</v>
      </c>
      <c r="K200" s="66"/>
      <c r="L200" s="67"/>
      <c r="M200" s="67"/>
    </row>
    <row r="201" spans="1:13" s="53" customFormat="1" ht="15">
      <c r="A201" s="68">
        <v>152</v>
      </c>
      <c r="B201" s="68" t="s">
        <v>37</v>
      </c>
      <c r="C201" s="68"/>
      <c r="D201" s="68"/>
      <c r="E201" s="64" t="s">
        <v>328</v>
      </c>
      <c r="F201" s="64" t="s">
        <v>419</v>
      </c>
      <c r="G201" s="79" t="s">
        <v>417</v>
      </c>
      <c r="H201" s="65" t="s">
        <v>420</v>
      </c>
      <c r="I201" s="64">
        <v>1</v>
      </c>
      <c r="J201" s="66">
        <v>6</v>
      </c>
      <c r="K201" s="66"/>
      <c r="L201" s="67"/>
      <c r="M201" s="67"/>
    </row>
    <row r="202" spans="1:13" s="53" customFormat="1" ht="15">
      <c r="A202" s="68">
        <v>153</v>
      </c>
      <c r="B202" s="68" t="s">
        <v>37</v>
      </c>
      <c r="C202" s="68"/>
      <c r="D202" s="68"/>
      <c r="E202" s="64" t="s">
        <v>328</v>
      </c>
      <c r="F202" s="64" t="s">
        <v>421</v>
      </c>
      <c r="G202" s="79" t="s">
        <v>422</v>
      </c>
      <c r="H202" s="65" t="s">
        <v>423</v>
      </c>
      <c r="I202" s="64">
        <v>1</v>
      </c>
      <c r="J202" s="66">
        <v>209</v>
      </c>
      <c r="K202" s="66"/>
      <c r="L202" s="67"/>
      <c r="M202" s="67"/>
    </row>
    <row r="203" spans="1:13" s="53" customFormat="1" ht="15">
      <c r="A203" s="68">
        <v>154</v>
      </c>
      <c r="B203" s="68" t="s">
        <v>37</v>
      </c>
      <c r="C203" s="68"/>
      <c r="D203" s="68"/>
      <c r="E203" s="64" t="s">
        <v>328</v>
      </c>
      <c r="F203" s="64" t="s">
        <v>424</v>
      </c>
      <c r="G203" s="79" t="s">
        <v>422</v>
      </c>
      <c r="H203" s="65" t="s">
        <v>425</v>
      </c>
      <c r="I203" s="64">
        <v>36</v>
      </c>
      <c r="J203" s="66">
        <v>679</v>
      </c>
      <c r="K203" s="66"/>
      <c r="L203" s="67"/>
      <c r="M203" s="67"/>
    </row>
    <row r="204" spans="1:13" s="53" customFormat="1" ht="15">
      <c r="A204" s="68">
        <v>155</v>
      </c>
      <c r="B204" s="68" t="s">
        <v>37</v>
      </c>
      <c r="C204" s="68"/>
      <c r="D204" s="68"/>
      <c r="E204" s="64" t="s">
        <v>328</v>
      </c>
      <c r="F204" s="64" t="s">
        <v>426</v>
      </c>
      <c r="G204" s="79" t="s">
        <v>422</v>
      </c>
      <c r="H204" s="65" t="s">
        <v>427</v>
      </c>
      <c r="I204" s="64">
        <v>2</v>
      </c>
      <c r="J204" s="66">
        <v>16</v>
      </c>
      <c r="K204" s="66"/>
      <c r="L204" s="67"/>
      <c r="M204" s="67"/>
    </row>
    <row r="205" spans="1:13" s="53" customFormat="1" ht="15">
      <c r="A205" s="68">
        <v>156</v>
      </c>
      <c r="B205" s="68" t="s">
        <v>37</v>
      </c>
      <c r="C205" s="68"/>
      <c r="D205" s="68"/>
      <c r="E205" s="64" t="s">
        <v>328</v>
      </c>
      <c r="F205" s="64" t="s">
        <v>428</v>
      </c>
      <c r="G205" s="79" t="s">
        <v>69</v>
      </c>
      <c r="H205" s="65" t="s">
        <v>429</v>
      </c>
      <c r="I205" s="64">
        <v>22</v>
      </c>
      <c r="J205" s="66">
        <v>434</v>
      </c>
      <c r="K205" s="66"/>
      <c r="L205" s="67"/>
      <c r="M205" s="67"/>
    </row>
    <row r="206" spans="1:13" s="53" customFormat="1" ht="15">
      <c r="A206" s="68">
        <v>157</v>
      </c>
      <c r="B206" s="68" t="s">
        <v>37</v>
      </c>
      <c r="C206" s="68"/>
      <c r="D206" s="68"/>
      <c r="E206" s="64" t="s">
        <v>328</v>
      </c>
      <c r="F206" s="64" t="s">
        <v>430</v>
      </c>
      <c r="G206" s="79" t="s">
        <v>69</v>
      </c>
      <c r="H206" s="65" t="s">
        <v>431</v>
      </c>
      <c r="I206" s="64">
        <v>6</v>
      </c>
      <c r="J206" s="66">
        <v>35</v>
      </c>
      <c r="K206" s="66"/>
      <c r="L206" s="67"/>
      <c r="M206" s="67"/>
    </row>
    <row r="207" spans="1:13" s="53" customFormat="1" ht="15">
      <c r="A207" s="68" t="s">
        <v>37</v>
      </c>
      <c r="B207" s="68" t="s">
        <v>37</v>
      </c>
      <c r="C207" s="63"/>
      <c r="D207" s="63"/>
      <c r="E207" s="70"/>
      <c r="F207" s="70"/>
      <c r="G207" s="81"/>
      <c r="H207" s="71"/>
      <c r="I207" s="70">
        <f>SUM(I192:I206)</f>
        <v>175</v>
      </c>
      <c r="J207" s="72">
        <f>SUM(J192:J206)</f>
        <v>3104</v>
      </c>
      <c r="K207" s="72">
        <v>3104</v>
      </c>
      <c r="L207" s="73">
        <v>2.33</v>
      </c>
      <c r="M207" s="73">
        <f>K207*L207</f>
        <v>7232.3200000000006</v>
      </c>
    </row>
    <row r="208" spans="1:13" s="53" customFormat="1" ht="15">
      <c r="A208" s="68">
        <v>158</v>
      </c>
      <c r="B208" s="68">
        <v>44</v>
      </c>
      <c r="C208" s="68" t="s">
        <v>432</v>
      </c>
      <c r="D208" s="68" t="s">
        <v>32</v>
      </c>
      <c r="E208" s="64" t="s">
        <v>328</v>
      </c>
      <c r="F208" s="64" t="s">
        <v>433</v>
      </c>
      <c r="G208" s="79" t="s">
        <v>241</v>
      </c>
      <c r="H208" s="65" t="s">
        <v>434</v>
      </c>
      <c r="I208" s="64">
        <v>33</v>
      </c>
      <c r="J208" s="66">
        <v>688</v>
      </c>
      <c r="K208" s="66"/>
      <c r="L208" s="67"/>
      <c r="M208" s="67"/>
    </row>
    <row r="209" spans="1:13" s="53" customFormat="1" ht="15">
      <c r="A209" s="68">
        <v>159</v>
      </c>
      <c r="B209" s="68" t="s">
        <v>37</v>
      </c>
      <c r="C209" s="68"/>
      <c r="D209" s="68"/>
      <c r="E209" s="64" t="s">
        <v>328</v>
      </c>
      <c r="F209" s="64" t="s">
        <v>435</v>
      </c>
      <c r="G209" s="79" t="s">
        <v>236</v>
      </c>
      <c r="H209" s="65" t="s">
        <v>1114</v>
      </c>
      <c r="I209" s="64">
        <v>85</v>
      </c>
      <c r="J209" s="66">
        <v>3180</v>
      </c>
      <c r="K209" s="66"/>
      <c r="L209" s="67"/>
      <c r="M209" s="67"/>
    </row>
    <row r="210" spans="1:13" s="53" customFormat="1" ht="15">
      <c r="A210" s="68">
        <v>160</v>
      </c>
      <c r="B210" s="68" t="s">
        <v>37</v>
      </c>
      <c r="C210" s="68"/>
      <c r="D210" s="68"/>
      <c r="E210" s="64" t="s">
        <v>328</v>
      </c>
      <c r="F210" s="64" t="s">
        <v>436</v>
      </c>
      <c r="G210" s="79" t="s">
        <v>236</v>
      </c>
      <c r="H210" s="65" t="s">
        <v>437</v>
      </c>
      <c r="I210" s="64">
        <v>2</v>
      </c>
      <c r="J210" s="66">
        <v>4</v>
      </c>
      <c r="K210" s="66"/>
      <c r="L210" s="67"/>
      <c r="M210" s="67"/>
    </row>
    <row r="211" spans="1:13" s="53" customFormat="1" ht="15">
      <c r="A211" s="68" t="s">
        <v>37</v>
      </c>
      <c r="B211" s="68" t="s">
        <v>37</v>
      </c>
      <c r="C211" s="63"/>
      <c r="D211" s="63"/>
      <c r="E211" s="70"/>
      <c r="F211" s="70"/>
      <c r="G211" s="81"/>
      <c r="H211" s="71"/>
      <c r="I211" s="70">
        <f>SUM(I208:I210)</f>
        <v>120</v>
      </c>
      <c r="J211" s="72">
        <f>SUM(J208:J210)</f>
        <v>3872</v>
      </c>
      <c r="K211" s="72">
        <v>3872</v>
      </c>
      <c r="L211" s="73">
        <v>2.33</v>
      </c>
      <c r="M211" s="73">
        <f>K211*L211</f>
        <v>9021.76</v>
      </c>
    </row>
    <row r="212" spans="1:13" s="53" customFormat="1" ht="15">
      <c r="A212" s="68">
        <v>161</v>
      </c>
      <c r="B212" s="68">
        <v>45</v>
      </c>
      <c r="C212" s="68" t="s">
        <v>438</v>
      </c>
      <c r="D212" s="68" t="s">
        <v>32</v>
      </c>
      <c r="E212" s="64" t="s">
        <v>328</v>
      </c>
      <c r="F212" s="64" t="s">
        <v>439</v>
      </c>
      <c r="G212" s="79" t="s">
        <v>440</v>
      </c>
      <c r="H212" s="65" t="s">
        <v>441</v>
      </c>
      <c r="I212" s="64">
        <v>1</v>
      </c>
      <c r="J212" s="66">
        <v>1</v>
      </c>
      <c r="K212" s="66"/>
      <c r="L212" s="67"/>
      <c r="M212" s="67"/>
    </row>
    <row r="213" spans="1:13" s="53" customFormat="1" ht="30">
      <c r="A213" s="68">
        <v>162</v>
      </c>
      <c r="B213" s="68" t="s">
        <v>37</v>
      </c>
      <c r="C213" s="68"/>
      <c r="D213" s="68"/>
      <c r="E213" s="64" t="s">
        <v>328</v>
      </c>
      <c r="F213" s="64" t="s">
        <v>442</v>
      </c>
      <c r="G213" s="79" t="s">
        <v>443</v>
      </c>
      <c r="H213" s="65" t="s">
        <v>1115</v>
      </c>
      <c r="I213" s="64">
        <v>97</v>
      </c>
      <c r="J213" s="66">
        <v>1533</v>
      </c>
      <c r="K213" s="66"/>
      <c r="L213" s="67"/>
      <c r="M213" s="67"/>
    </row>
    <row r="214" spans="1:13" s="53" customFormat="1" ht="15">
      <c r="A214" s="68">
        <v>163</v>
      </c>
      <c r="B214" s="68" t="s">
        <v>37</v>
      </c>
      <c r="C214" s="68"/>
      <c r="D214" s="68"/>
      <c r="E214" s="64" t="s">
        <v>328</v>
      </c>
      <c r="F214" s="64" t="s">
        <v>444</v>
      </c>
      <c r="G214" s="79" t="s">
        <v>445</v>
      </c>
      <c r="H214" s="65" t="s">
        <v>446</v>
      </c>
      <c r="I214" s="64">
        <v>4</v>
      </c>
      <c r="J214" s="66">
        <v>64</v>
      </c>
      <c r="K214" s="66"/>
      <c r="L214" s="67"/>
      <c r="M214" s="67"/>
    </row>
    <row r="215" spans="1:13" s="53" customFormat="1" ht="15">
      <c r="A215" s="68" t="s">
        <v>37</v>
      </c>
      <c r="B215" s="68" t="s">
        <v>37</v>
      </c>
      <c r="C215" s="63"/>
      <c r="D215" s="63"/>
      <c r="E215" s="70"/>
      <c r="F215" s="70"/>
      <c r="G215" s="81"/>
      <c r="H215" s="71"/>
      <c r="I215" s="70">
        <f>SUM(I212:I214)</f>
        <v>102</v>
      </c>
      <c r="J215" s="72">
        <f>SUM(J212:J214)</f>
        <v>1598</v>
      </c>
      <c r="K215" s="72">
        <v>1598</v>
      </c>
      <c r="L215" s="73">
        <v>2.33</v>
      </c>
      <c r="M215" s="73">
        <f>K215*L215</f>
        <v>3723.34</v>
      </c>
    </row>
    <row r="216" spans="1:13" s="53" customFormat="1" ht="15">
      <c r="A216" s="68">
        <v>164</v>
      </c>
      <c r="B216" s="68">
        <v>46</v>
      </c>
      <c r="C216" s="68" t="s">
        <v>447</v>
      </c>
      <c r="D216" s="68" t="s">
        <v>32</v>
      </c>
      <c r="E216" s="64" t="s">
        <v>328</v>
      </c>
      <c r="F216" s="64" t="s">
        <v>448</v>
      </c>
      <c r="G216" s="79" t="s">
        <v>239</v>
      </c>
      <c r="H216" s="65" t="s">
        <v>449</v>
      </c>
      <c r="I216" s="64">
        <v>45</v>
      </c>
      <c r="J216" s="66">
        <v>913</v>
      </c>
      <c r="K216" s="66"/>
      <c r="L216" s="67"/>
      <c r="M216" s="67"/>
    </row>
    <row r="217" spans="1:13" s="53" customFormat="1" ht="45">
      <c r="A217" s="68">
        <v>165</v>
      </c>
      <c r="B217" s="68" t="s">
        <v>37</v>
      </c>
      <c r="C217" s="68"/>
      <c r="D217" s="68"/>
      <c r="E217" s="64" t="s">
        <v>328</v>
      </c>
      <c r="F217" s="64" t="s">
        <v>450</v>
      </c>
      <c r="G217" s="79" t="s">
        <v>451</v>
      </c>
      <c r="H217" s="65" t="s">
        <v>1116</v>
      </c>
      <c r="I217" s="64">
        <v>97</v>
      </c>
      <c r="J217" s="66">
        <v>1573</v>
      </c>
      <c r="K217" s="66"/>
      <c r="L217" s="67"/>
      <c r="M217" s="67"/>
    </row>
    <row r="218" spans="1:13" s="53" customFormat="1" ht="15">
      <c r="A218" s="68">
        <v>166</v>
      </c>
      <c r="B218" s="68" t="s">
        <v>37</v>
      </c>
      <c r="C218" s="68"/>
      <c r="D218" s="68"/>
      <c r="E218" s="64" t="s">
        <v>328</v>
      </c>
      <c r="F218" s="64" t="s">
        <v>452</v>
      </c>
      <c r="G218" s="79" t="s">
        <v>453</v>
      </c>
      <c r="H218" s="65" t="s">
        <v>1117</v>
      </c>
      <c r="I218" s="64">
        <v>15</v>
      </c>
      <c r="J218" s="66">
        <v>398</v>
      </c>
      <c r="K218" s="66"/>
      <c r="L218" s="67"/>
      <c r="M218" s="67"/>
    </row>
    <row r="219" spans="1:13" s="53" customFormat="1" ht="15">
      <c r="A219" s="68">
        <v>167</v>
      </c>
      <c r="B219" s="68" t="s">
        <v>37</v>
      </c>
      <c r="C219" s="63"/>
      <c r="D219" s="63"/>
      <c r="E219" s="64" t="s">
        <v>328</v>
      </c>
      <c r="F219" s="64" t="s">
        <v>454</v>
      </c>
      <c r="G219" s="79" t="s">
        <v>453</v>
      </c>
      <c r="H219" s="65" t="s">
        <v>455</v>
      </c>
      <c r="I219" s="64">
        <v>4</v>
      </c>
      <c r="J219" s="66">
        <v>58</v>
      </c>
      <c r="K219" s="72"/>
      <c r="L219" s="73"/>
      <c r="M219" s="73"/>
    </row>
    <row r="220" spans="1:13" s="53" customFormat="1" ht="15">
      <c r="A220" s="68" t="s">
        <v>37</v>
      </c>
      <c r="B220" s="68" t="s">
        <v>37</v>
      </c>
      <c r="C220" s="63"/>
      <c r="D220" s="63"/>
      <c r="E220" s="70"/>
      <c r="F220" s="70"/>
      <c r="G220" s="81"/>
      <c r="H220" s="71"/>
      <c r="I220" s="70">
        <f>SUM(I216:I219)</f>
        <v>161</v>
      </c>
      <c r="J220" s="72">
        <f>SUM(J216:J219)</f>
        <v>2942</v>
      </c>
      <c r="K220" s="72">
        <v>2942</v>
      </c>
      <c r="L220" s="73">
        <v>2.33</v>
      </c>
      <c r="M220" s="73">
        <f>K220*L220</f>
        <v>6854.8600000000006</v>
      </c>
    </row>
    <row r="221" spans="1:13" s="53" customFormat="1" ht="15">
      <c r="A221" s="68">
        <v>168</v>
      </c>
      <c r="B221" s="68">
        <v>47</v>
      </c>
      <c r="C221" s="68" t="s">
        <v>456</v>
      </c>
      <c r="D221" s="68" t="s">
        <v>32</v>
      </c>
      <c r="E221" s="64" t="s">
        <v>328</v>
      </c>
      <c r="F221" s="64" t="s">
        <v>457</v>
      </c>
      <c r="G221" s="79" t="s">
        <v>90</v>
      </c>
      <c r="H221" s="65" t="s">
        <v>1118</v>
      </c>
      <c r="I221" s="64">
        <v>14</v>
      </c>
      <c r="J221" s="66">
        <v>184</v>
      </c>
      <c r="K221" s="66"/>
      <c r="L221" s="67"/>
      <c r="M221" s="67"/>
    </row>
    <row r="222" spans="1:13" s="53" customFormat="1" ht="15">
      <c r="A222" s="68">
        <v>169</v>
      </c>
      <c r="B222" s="68" t="s">
        <v>37</v>
      </c>
      <c r="C222" s="68"/>
      <c r="D222" s="68"/>
      <c r="E222" s="64" t="s">
        <v>328</v>
      </c>
      <c r="F222" s="64" t="s">
        <v>458</v>
      </c>
      <c r="G222" s="79" t="s">
        <v>147</v>
      </c>
      <c r="H222" s="65" t="s">
        <v>1119</v>
      </c>
      <c r="I222" s="64">
        <v>9</v>
      </c>
      <c r="J222" s="66">
        <v>62</v>
      </c>
      <c r="K222" s="66"/>
      <c r="L222" s="67"/>
      <c r="M222" s="67"/>
    </row>
    <row r="223" spans="1:13" s="53" customFormat="1" ht="15">
      <c r="A223" s="68">
        <v>170</v>
      </c>
      <c r="B223" s="68" t="s">
        <v>37</v>
      </c>
      <c r="C223" s="68"/>
      <c r="D223" s="68"/>
      <c r="E223" s="64" t="s">
        <v>328</v>
      </c>
      <c r="F223" s="64" t="s">
        <v>459</v>
      </c>
      <c r="G223" s="79" t="s">
        <v>460</v>
      </c>
      <c r="H223" s="65" t="s">
        <v>1120</v>
      </c>
      <c r="I223" s="64">
        <v>12</v>
      </c>
      <c r="J223" s="66">
        <v>143</v>
      </c>
      <c r="K223" s="66"/>
      <c r="L223" s="67"/>
      <c r="M223" s="67"/>
    </row>
    <row r="224" spans="1:13" s="53" customFormat="1" ht="15">
      <c r="A224" s="68">
        <v>171</v>
      </c>
      <c r="B224" s="68" t="s">
        <v>37</v>
      </c>
      <c r="C224" s="68"/>
      <c r="D224" s="68"/>
      <c r="E224" s="64" t="s">
        <v>328</v>
      </c>
      <c r="F224" s="64" t="s">
        <v>461</v>
      </c>
      <c r="G224" s="79" t="s">
        <v>190</v>
      </c>
      <c r="H224" s="65" t="s">
        <v>1121</v>
      </c>
      <c r="I224" s="64">
        <v>16</v>
      </c>
      <c r="J224" s="66">
        <v>223</v>
      </c>
      <c r="K224" s="66"/>
      <c r="L224" s="67"/>
      <c r="M224" s="67"/>
    </row>
    <row r="225" spans="1:13" s="53" customFormat="1" ht="15">
      <c r="A225" s="68">
        <v>172</v>
      </c>
      <c r="B225" s="68" t="s">
        <v>37</v>
      </c>
      <c r="C225" s="68"/>
      <c r="D225" s="68"/>
      <c r="E225" s="64" t="s">
        <v>328</v>
      </c>
      <c r="F225" s="64" t="s">
        <v>462</v>
      </c>
      <c r="G225" s="79" t="s">
        <v>94</v>
      </c>
      <c r="H225" s="65" t="s">
        <v>463</v>
      </c>
      <c r="I225" s="64">
        <v>35</v>
      </c>
      <c r="J225" s="66">
        <v>1009</v>
      </c>
      <c r="K225" s="66"/>
      <c r="L225" s="67"/>
      <c r="M225" s="67"/>
    </row>
    <row r="226" spans="1:13" s="53" customFormat="1" ht="15">
      <c r="A226" s="68">
        <v>173</v>
      </c>
      <c r="B226" s="68" t="s">
        <v>37</v>
      </c>
      <c r="C226" s="68"/>
      <c r="D226" s="68"/>
      <c r="E226" s="64" t="s">
        <v>328</v>
      </c>
      <c r="F226" s="64" t="s">
        <v>464</v>
      </c>
      <c r="G226" s="79" t="s">
        <v>94</v>
      </c>
      <c r="H226" s="65" t="s">
        <v>1122</v>
      </c>
      <c r="I226" s="64">
        <v>19</v>
      </c>
      <c r="J226" s="66">
        <v>255</v>
      </c>
      <c r="K226" s="66"/>
      <c r="L226" s="67"/>
      <c r="M226" s="67"/>
    </row>
    <row r="227" spans="1:13" s="53" customFormat="1" ht="15">
      <c r="A227" s="68" t="s">
        <v>37</v>
      </c>
      <c r="B227" s="68" t="s">
        <v>37</v>
      </c>
      <c r="C227" s="63"/>
      <c r="D227" s="63"/>
      <c r="E227" s="70"/>
      <c r="F227" s="70"/>
      <c r="G227" s="81"/>
      <c r="H227" s="71"/>
      <c r="I227" s="70">
        <f>SUM(I221:I226)</f>
        <v>105</v>
      </c>
      <c r="J227" s="72">
        <f>SUM(J221:J226)</f>
        <v>1876</v>
      </c>
      <c r="K227" s="72">
        <v>2500</v>
      </c>
      <c r="L227" s="73">
        <v>2.33</v>
      </c>
      <c r="M227" s="73">
        <f>K227*L227</f>
        <v>5825</v>
      </c>
    </row>
    <row r="228" spans="1:13" s="53" customFormat="1" ht="15">
      <c r="A228" s="68">
        <v>174</v>
      </c>
      <c r="B228" s="68">
        <v>48</v>
      </c>
      <c r="C228" s="68" t="s">
        <v>465</v>
      </c>
      <c r="D228" s="68" t="s">
        <v>32</v>
      </c>
      <c r="E228" s="64" t="s">
        <v>328</v>
      </c>
      <c r="F228" s="64" t="s">
        <v>466</v>
      </c>
      <c r="G228" s="79" t="s">
        <v>233</v>
      </c>
      <c r="H228" s="65" t="s">
        <v>467</v>
      </c>
      <c r="I228" s="64">
        <v>60</v>
      </c>
      <c r="J228" s="66">
        <v>2460</v>
      </c>
      <c r="K228" s="66"/>
      <c r="L228" s="67"/>
      <c r="M228" s="67"/>
    </row>
    <row r="229" spans="1:13" s="53" customFormat="1" ht="15">
      <c r="A229" s="68">
        <v>175</v>
      </c>
      <c r="B229" s="68" t="s">
        <v>37</v>
      </c>
      <c r="C229" s="68"/>
      <c r="D229" s="68"/>
      <c r="E229" s="64" t="s">
        <v>328</v>
      </c>
      <c r="F229" s="64" t="s">
        <v>468</v>
      </c>
      <c r="G229" s="79" t="s">
        <v>469</v>
      </c>
      <c r="H229" s="65" t="s">
        <v>470</v>
      </c>
      <c r="I229" s="64">
        <v>15</v>
      </c>
      <c r="J229" s="66">
        <v>384</v>
      </c>
      <c r="K229" s="66"/>
      <c r="L229" s="67"/>
      <c r="M229" s="67"/>
    </row>
    <row r="230" spans="1:13" s="53" customFormat="1" ht="15">
      <c r="A230" s="68">
        <v>176</v>
      </c>
      <c r="B230" s="68" t="s">
        <v>37</v>
      </c>
      <c r="C230" s="68"/>
      <c r="D230" s="68"/>
      <c r="E230" s="64" t="s">
        <v>328</v>
      </c>
      <c r="F230" s="64" t="s">
        <v>471</v>
      </c>
      <c r="G230" s="79" t="s">
        <v>59</v>
      </c>
      <c r="H230" s="65" t="s">
        <v>472</v>
      </c>
      <c r="I230" s="64">
        <v>6</v>
      </c>
      <c r="J230" s="66">
        <v>78</v>
      </c>
      <c r="K230" s="66"/>
      <c r="L230" s="67"/>
      <c r="M230" s="67"/>
    </row>
    <row r="231" spans="1:13" s="53" customFormat="1" ht="15">
      <c r="A231" s="68">
        <v>177</v>
      </c>
      <c r="B231" s="68" t="s">
        <v>37</v>
      </c>
      <c r="C231" s="68"/>
      <c r="D231" s="68"/>
      <c r="E231" s="64" t="s">
        <v>328</v>
      </c>
      <c r="F231" s="64" t="s">
        <v>473</v>
      </c>
      <c r="G231" s="79" t="s">
        <v>320</v>
      </c>
      <c r="H231" s="65" t="s">
        <v>1123</v>
      </c>
      <c r="I231" s="64">
        <v>24</v>
      </c>
      <c r="J231" s="66">
        <v>340</v>
      </c>
      <c r="K231" s="66"/>
      <c r="L231" s="67"/>
      <c r="M231" s="67"/>
    </row>
    <row r="232" spans="1:13" s="53" customFormat="1" ht="15">
      <c r="A232" s="68" t="s">
        <v>37</v>
      </c>
      <c r="B232" s="68" t="s">
        <v>37</v>
      </c>
      <c r="C232" s="63"/>
      <c r="D232" s="63"/>
      <c r="E232" s="70"/>
      <c r="F232" s="70"/>
      <c r="G232" s="81"/>
      <c r="H232" s="71"/>
      <c r="I232" s="70">
        <f>SUM(I228:I231)</f>
        <v>105</v>
      </c>
      <c r="J232" s="72">
        <f>SUM(J228:J231)</f>
        <v>3262</v>
      </c>
      <c r="K232" s="72">
        <v>3262</v>
      </c>
      <c r="L232" s="73">
        <v>2.33</v>
      </c>
      <c r="M232" s="73">
        <f>K232*L232</f>
        <v>7600.46</v>
      </c>
    </row>
    <row r="233" spans="1:13" s="53" customFormat="1" ht="15">
      <c r="A233" s="68">
        <v>178</v>
      </c>
      <c r="B233" s="68">
        <v>49</v>
      </c>
      <c r="C233" s="68" t="s">
        <v>474</v>
      </c>
      <c r="D233" s="68" t="s">
        <v>32</v>
      </c>
      <c r="E233" s="64" t="s">
        <v>192</v>
      </c>
      <c r="F233" s="64" t="s">
        <v>475</v>
      </c>
      <c r="G233" s="79" t="s">
        <v>39</v>
      </c>
      <c r="H233" s="65" t="s">
        <v>476</v>
      </c>
      <c r="I233" s="64">
        <v>50</v>
      </c>
      <c r="J233" s="66">
        <v>1281</v>
      </c>
      <c r="K233" s="66"/>
      <c r="L233" s="67"/>
      <c r="M233" s="67"/>
    </row>
    <row r="234" spans="1:13" s="53" customFormat="1" ht="15">
      <c r="A234" s="68">
        <v>179</v>
      </c>
      <c r="B234" s="68" t="s">
        <v>37</v>
      </c>
      <c r="C234" s="68"/>
      <c r="D234" s="68"/>
      <c r="E234" s="64" t="s">
        <v>328</v>
      </c>
      <c r="F234" s="64" t="s">
        <v>477</v>
      </c>
      <c r="G234" s="79" t="s">
        <v>478</v>
      </c>
      <c r="H234" s="65" t="s">
        <v>1124</v>
      </c>
      <c r="I234" s="64">
        <v>29</v>
      </c>
      <c r="J234" s="66">
        <v>322</v>
      </c>
      <c r="K234" s="66"/>
      <c r="L234" s="67"/>
      <c r="M234" s="67"/>
    </row>
    <row r="235" spans="1:13" s="53" customFormat="1" ht="15">
      <c r="A235" s="68">
        <v>180</v>
      </c>
      <c r="B235" s="68" t="s">
        <v>37</v>
      </c>
      <c r="C235" s="68"/>
      <c r="D235" s="68"/>
      <c r="E235" s="64" t="s">
        <v>328</v>
      </c>
      <c r="F235" s="64" t="s">
        <v>479</v>
      </c>
      <c r="G235" s="79" t="s">
        <v>480</v>
      </c>
      <c r="H235" s="65" t="s">
        <v>481</v>
      </c>
      <c r="I235" s="64">
        <v>3</v>
      </c>
      <c r="J235" s="66">
        <v>17</v>
      </c>
      <c r="K235" s="66"/>
      <c r="L235" s="67"/>
      <c r="M235" s="67"/>
    </row>
    <row r="236" spans="1:13" s="53" customFormat="1" ht="15">
      <c r="A236" s="68">
        <v>181</v>
      </c>
      <c r="B236" s="68" t="s">
        <v>37</v>
      </c>
      <c r="C236" s="68"/>
      <c r="D236" s="68"/>
      <c r="E236" s="64" t="s">
        <v>328</v>
      </c>
      <c r="F236" s="64" t="s">
        <v>482</v>
      </c>
      <c r="G236" s="79" t="s">
        <v>44</v>
      </c>
      <c r="H236" s="65" t="s">
        <v>1125</v>
      </c>
      <c r="I236" s="64">
        <v>16</v>
      </c>
      <c r="J236" s="66">
        <v>121</v>
      </c>
      <c r="K236" s="66"/>
      <c r="L236" s="67"/>
      <c r="M236" s="67"/>
    </row>
    <row r="237" spans="1:13" s="53" customFormat="1" ht="15">
      <c r="A237" s="68">
        <v>182</v>
      </c>
      <c r="B237" s="68" t="s">
        <v>37</v>
      </c>
      <c r="C237" s="68"/>
      <c r="D237" s="68"/>
      <c r="E237" s="64" t="s">
        <v>328</v>
      </c>
      <c r="F237" s="64" t="s">
        <v>483</v>
      </c>
      <c r="G237" s="79" t="s">
        <v>484</v>
      </c>
      <c r="H237" s="65" t="s">
        <v>1126</v>
      </c>
      <c r="I237" s="64">
        <v>26</v>
      </c>
      <c r="J237" s="66">
        <v>200</v>
      </c>
      <c r="K237" s="66"/>
      <c r="L237" s="67"/>
      <c r="M237" s="67"/>
    </row>
    <row r="238" spans="1:13" s="53" customFormat="1" ht="15">
      <c r="A238" s="68" t="s">
        <v>37</v>
      </c>
      <c r="B238" s="68" t="s">
        <v>37</v>
      </c>
      <c r="C238" s="63"/>
      <c r="D238" s="63"/>
      <c r="E238" s="70"/>
      <c r="F238" s="70"/>
      <c r="G238" s="81"/>
      <c r="H238" s="71"/>
      <c r="I238" s="70">
        <f>SUM(I233:I237)</f>
        <v>124</v>
      </c>
      <c r="J238" s="72">
        <f>SUM(J233:J237)</f>
        <v>1941</v>
      </c>
      <c r="K238" s="72">
        <v>2500</v>
      </c>
      <c r="L238" s="73">
        <v>2.33</v>
      </c>
      <c r="M238" s="73">
        <f>K238*L238</f>
        <v>5825</v>
      </c>
    </row>
    <row r="239" spans="1:13" s="53" customFormat="1" ht="15">
      <c r="A239" s="68">
        <v>183</v>
      </c>
      <c r="B239" s="68">
        <v>50</v>
      </c>
      <c r="C239" s="68" t="s">
        <v>485</v>
      </c>
      <c r="D239" s="68" t="s">
        <v>32</v>
      </c>
      <c r="E239" s="64" t="s">
        <v>328</v>
      </c>
      <c r="F239" s="64" t="s">
        <v>486</v>
      </c>
      <c r="G239" s="79" t="s">
        <v>196</v>
      </c>
      <c r="H239" s="65" t="s">
        <v>487</v>
      </c>
      <c r="I239" s="64">
        <v>6</v>
      </c>
      <c r="J239" s="66">
        <v>68</v>
      </c>
      <c r="K239" s="66"/>
      <c r="L239" s="67"/>
      <c r="M239" s="67"/>
    </row>
    <row r="240" spans="1:13" s="53" customFormat="1" ht="30">
      <c r="A240" s="68">
        <v>184</v>
      </c>
      <c r="B240" s="68" t="s">
        <v>37</v>
      </c>
      <c r="C240" s="68"/>
      <c r="D240" s="68"/>
      <c r="E240" s="64" t="s">
        <v>328</v>
      </c>
      <c r="F240" s="64" t="s">
        <v>488</v>
      </c>
      <c r="G240" s="79" t="s">
        <v>489</v>
      </c>
      <c r="H240" s="65" t="s">
        <v>1127</v>
      </c>
      <c r="I240" s="64">
        <v>134</v>
      </c>
      <c r="J240" s="66">
        <v>2426</v>
      </c>
      <c r="K240" s="66"/>
      <c r="L240" s="67"/>
      <c r="M240" s="67"/>
    </row>
    <row r="241" spans="1:13" s="53" customFormat="1" ht="15">
      <c r="A241" s="68">
        <v>185</v>
      </c>
      <c r="B241" s="68" t="s">
        <v>37</v>
      </c>
      <c r="C241" s="68"/>
      <c r="D241" s="68"/>
      <c r="E241" s="64" t="s">
        <v>328</v>
      </c>
      <c r="F241" s="64" t="s">
        <v>490</v>
      </c>
      <c r="G241" s="79" t="s">
        <v>489</v>
      </c>
      <c r="H241" s="65" t="s">
        <v>491</v>
      </c>
      <c r="I241" s="64">
        <v>6</v>
      </c>
      <c r="J241" s="66">
        <v>42</v>
      </c>
      <c r="K241" s="66"/>
      <c r="L241" s="67"/>
      <c r="M241" s="67"/>
    </row>
    <row r="242" spans="1:13" s="53" customFormat="1" ht="15">
      <c r="A242" s="68" t="s">
        <v>37</v>
      </c>
      <c r="B242" s="68" t="s">
        <v>37</v>
      </c>
      <c r="C242" s="63"/>
      <c r="D242" s="63"/>
      <c r="E242" s="70"/>
      <c r="F242" s="70"/>
      <c r="G242" s="81"/>
      <c r="H242" s="71"/>
      <c r="I242" s="70">
        <f>SUM(I239:I241)</f>
        <v>146</v>
      </c>
      <c r="J242" s="72">
        <f>SUM(J239:J241)</f>
        <v>2536</v>
      </c>
      <c r="K242" s="72">
        <v>2536</v>
      </c>
      <c r="L242" s="73">
        <v>2.33</v>
      </c>
      <c r="M242" s="73">
        <f>K242*L242</f>
        <v>5908.88</v>
      </c>
    </row>
    <row r="243" spans="1:13" s="53" customFormat="1" ht="30">
      <c r="A243" s="68">
        <v>186</v>
      </c>
      <c r="B243" s="68">
        <v>51</v>
      </c>
      <c r="C243" s="68" t="s">
        <v>492</v>
      </c>
      <c r="D243" s="68" t="s">
        <v>32</v>
      </c>
      <c r="E243" s="64" t="s">
        <v>493</v>
      </c>
      <c r="F243" s="64" t="s">
        <v>494</v>
      </c>
      <c r="G243" s="79" t="s">
        <v>495</v>
      </c>
      <c r="H243" s="65" t="s">
        <v>1128</v>
      </c>
      <c r="I243" s="64">
        <v>102</v>
      </c>
      <c r="J243" s="66">
        <v>1825</v>
      </c>
      <c r="K243" s="66"/>
      <c r="L243" s="67"/>
      <c r="M243" s="67"/>
    </row>
    <row r="244" spans="1:13" s="53" customFormat="1" ht="30">
      <c r="A244" s="68">
        <v>187</v>
      </c>
      <c r="B244" s="68" t="s">
        <v>37</v>
      </c>
      <c r="C244" s="68"/>
      <c r="D244" s="68"/>
      <c r="E244" s="64" t="s">
        <v>493</v>
      </c>
      <c r="F244" s="64" t="s">
        <v>496</v>
      </c>
      <c r="G244" s="79" t="s">
        <v>495</v>
      </c>
      <c r="H244" s="65" t="s">
        <v>1129</v>
      </c>
      <c r="I244" s="64">
        <v>38</v>
      </c>
      <c r="J244" s="66">
        <v>523</v>
      </c>
      <c r="K244" s="66"/>
      <c r="L244" s="67"/>
      <c r="M244" s="67"/>
    </row>
    <row r="245" spans="1:13" s="53" customFormat="1" ht="15">
      <c r="A245" s="68">
        <v>188</v>
      </c>
      <c r="B245" s="68" t="s">
        <v>37</v>
      </c>
      <c r="C245" s="68"/>
      <c r="D245" s="68"/>
      <c r="E245" s="64" t="s">
        <v>493</v>
      </c>
      <c r="F245" s="64" t="s">
        <v>497</v>
      </c>
      <c r="G245" s="79" t="s">
        <v>243</v>
      </c>
      <c r="H245" s="65" t="s">
        <v>498</v>
      </c>
      <c r="I245" s="64">
        <v>8</v>
      </c>
      <c r="J245" s="66">
        <v>91</v>
      </c>
      <c r="K245" s="66"/>
      <c r="L245" s="67"/>
      <c r="M245" s="67"/>
    </row>
    <row r="246" spans="1:13" s="53" customFormat="1" ht="15">
      <c r="A246" s="68" t="s">
        <v>37</v>
      </c>
      <c r="B246" s="68" t="s">
        <v>37</v>
      </c>
      <c r="C246" s="63"/>
      <c r="D246" s="63"/>
      <c r="E246" s="70"/>
      <c r="F246" s="70"/>
      <c r="G246" s="81"/>
      <c r="H246" s="71"/>
      <c r="I246" s="70">
        <f>SUM(I243:I245)</f>
        <v>148</v>
      </c>
      <c r="J246" s="72">
        <f>SUM(J243:J245)</f>
        <v>2439</v>
      </c>
      <c r="K246" s="72">
        <v>2439</v>
      </c>
      <c r="L246" s="73">
        <v>2.33</v>
      </c>
      <c r="M246" s="73">
        <f>K246*L246</f>
        <v>5682.87</v>
      </c>
    </row>
    <row r="247" spans="1:13" s="53" customFormat="1" ht="15">
      <c r="A247" s="68">
        <v>189</v>
      </c>
      <c r="B247" s="68">
        <v>52</v>
      </c>
      <c r="C247" s="68" t="s">
        <v>499</v>
      </c>
      <c r="D247" s="68" t="s">
        <v>32</v>
      </c>
      <c r="E247" s="64" t="s">
        <v>493</v>
      </c>
      <c r="F247" s="64" t="s">
        <v>500</v>
      </c>
      <c r="G247" s="79" t="s">
        <v>501</v>
      </c>
      <c r="H247" s="65" t="s">
        <v>1130</v>
      </c>
      <c r="I247" s="64">
        <v>87</v>
      </c>
      <c r="J247" s="66">
        <v>2915</v>
      </c>
      <c r="K247" s="66"/>
      <c r="L247" s="67"/>
      <c r="M247" s="67"/>
    </row>
    <row r="248" spans="1:13" s="53" customFormat="1" ht="15">
      <c r="A248" s="68" t="s">
        <v>37</v>
      </c>
      <c r="B248" s="68" t="s">
        <v>37</v>
      </c>
      <c r="C248" s="63"/>
      <c r="D248" s="63"/>
      <c r="E248" s="70"/>
      <c r="F248" s="70"/>
      <c r="G248" s="81"/>
      <c r="H248" s="71"/>
      <c r="I248" s="70">
        <v>87</v>
      </c>
      <c r="J248" s="72">
        <v>2915</v>
      </c>
      <c r="K248" s="72">
        <v>2915</v>
      </c>
      <c r="L248" s="73">
        <v>2.33</v>
      </c>
      <c r="M248" s="73">
        <f>K248*L248</f>
        <v>6791.95</v>
      </c>
    </row>
    <row r="249" spans="1:13" s="53" customFormat="1" ht="15">
      <c r="A249" s="68">
        <v>190</v>
      </c>
      <c r="B249" s="68">
        <v>53</v>
      </c>
      <c r="C249" s="68" t="s">
        <v>502</v>
      </c>
      <c r="D249" s="68" t="s">
        <v>32</v>
      </c>
      <c r="E249" s="64" t="s">
        <v>493</v>
      </c>
      <c r="F249" s="64" t="s">
        <v>503</v>
      </c>
      <c r="G249" s="79" t="s">
        <v>330</v>
      </c>
      <c r="H249" s="65" t="s">
        <v>504</v>
      </c>
      <c r="I249" s="64">
        <v>25</v>
      </c>
      <c r="J249" s="66">
        <v>684</v>
      </c>
      <c r="K249" s="66"/>
      <c r="L249" s="67"/>
      <c r="M249" s="67"/>
    </row>
    <row r="250" spans="1:13" s="53" customFormat="1" ht="30">
      <c r="A250" s="68">
        <v>191</v>
      </c>
      <c r="B250" s="68" t="s">
        <v>37</v>
      </c>
      <c r="C250" s="68"/>
      <c r="D250" s="68"/>
      <c r="E250" s="64" t="s">
        <v>493</v>
      </c>
      <c r="F250" s="64" t="s">
        <v>505</v>
      </c>
      <c r="G250" s="79" t="s">
        <v>294</v>
      </c>
      <c r="H250" s="65" t="s">
        <v>1131</v>
      </c>
      <c r="I250" s="64">
        <v>20</v>
      </c>
      <c r="J250" s="66">
        <v>145</v>
      </c>
      <c r="K250" s="66"/>
      <c r="L250" s="67"/>
      <c r="M250" s="67"/>
    </row>
    <row r="251" spans="1:13" s="53" customFormat="1" ht="15">
      <c r="A251" s="68">
        <v>192</v>
      </c>
      <c r="B251" s="68" t="s">
        <v>37</v>
      </c>
      <c r="C251" s="68"/>
      <c r="D251" s="68"/>
      <c r="E251" s="64" t="s">
        <v>493</v>
      </c>
      <c r="F251" s="64" t="s">
        <v>506</v>
      </c>
      <c r="G251" s="79" t="s">
        <v>507</v>
      </c>
      <c r="H251" s="65" t="s">
        <v>508</v>
      </c>
      <c r="I251" s="64">
        <v>11</v>
      </c>
      <c r="J251" s="66">
        <v>114</v>
      </c>
      <c r="K251" s="66"/>
      <c r="L251" s="67"/>
      <c r="M251" s="67"/>
    </row>
    <row r="252" spans="1:13" s="53" customFormat="1" ht="15">
      <c r="A252" s="68">
        <v>193</v>
      </c>
      <c r="B252" s="68" t="s">
        <v>37</v>
      </c>
      <c r="C252" s="68"/>
      <c r="D252" s="68"/>
      <c r="E252" s="64" t="s">
        <v>493</v>
      </c>
      <c r="F252" s="64" t="s">
        <v>509</v>
      </c>
      <c r="G252" s="79" t="s">
        <v>510</v>
      </c>
      <c r="H252" s="65" t="s">
        <v>511</v>
      </c>
      <c r="I252" s="64">
        <v>1</v>
      </c>
      <c r="J252" s="66">
        <v>10</v>
      </c>
      <c r="K252" s="66"/>
      <c r="L252" s="67"/>
      <c r="M252" s="67"/>
    </row>
    <row r="253" spans="1:13" s="53" customFormat="1" ht="15">
      <c r="A253" s="68">
        <v>194</v>
      </c>
      <c r="B253" s="68" t="s">
        <v>37</v>
      </c>
      <c r="C253" s="68"/>
      <c r="D253" s="68"/>
      <c r="E253" s="64" t="s">
        <v>493</v>
      </c>
      <c r="F253" s="64" t="s">
        <v>512</v>
      </c>
      <c r="G253" s="79" t="s">
        <v>513</v>
      </c>
      <c r="H253" s="65" t="s">
        <v>1132</v>
      </c>
      <c r="I253" s="64">
        <v>13</v>
      </c>
      <c r="J253" s="66">
        <v>256</v>
      </c>
      <c r="K253" s="66"/>
      <c r="L253" s="67"/>
      <c r="M253" s="67"/>
    </row>
    <row r="254" spans="1:13" s="53" customFormat="1" ht="15">
      <c r="A254" s="68">
        <v>195</v>
      </c>
      <c r="B254" s="68" t="s">
        <v>37</v>
      </c>
      <c r="C254" s="68"/>
      <c r="D254" s="68"/>
      <c r="E254" s="64" t="s">
        <v>493</v>
      </c>
      <c r="F254" s="64" t="s">
        <v>514</v>
      </c>
      <c r="G254" s="79" t="s">
        <v>358</v>
      </c>
      <c r="H254" s="65" t="s">
        <v>515</v>
      </c>
      <c r="I254" s="64">
        <v>9</v>
      </c>
      <c r="J254" s="66">
        <v>156</v>
      </c>
      <c r="K254" s="66"/>
      <c r="L254" s="67"/>
      <c r="M254" s="67"/>
    </row>
    <row r="255" spans="1:13" s="53" customFormat="1" ht="15">
      <c r="A255" s="68" t="s">
        <v>37</v>
      </c>
      <c r="B255" s="68" t="s">
        <v>37</v>
      </c>
      <c r="C255" s="63"/>
      <c r="D255" s="63"/>
      <c r="E255" s="70"/>
      <c r="F255" s="70"/>
      <c r="G255" s="81"/>
      <c r="H255" s="71"/>
      <c r="I255" s="70">
        <f>SUM(I249:I254)</f>
        <v>79</v>
      </c>
      <c r="J255" s="72">
        <f>SUM(J249:J254)</f>
        <v>1365</v>
      </c>
      <c r="K255" s="72">
        <v>1500</v>
      </c>
      <c r="L255" s="73">
        <v>2.33</v>
      </c>
      <c r="M255" s="73">
        <f>K255*L255</f>
        <v>3495</v>
      </c>
    </row>
    <row r="256" spans="1:13" s="53" customFormat="1" ht="15">
      <c r="A256" s="68">
        <v>196</v>
      </c>
      <c r="B256" s="68">
        <v>54</v>
      </c>
      <c r="C256" s="68" t="s">
        <v>516</v>
      </c>
      <c r="D256" s="68" t="s">
        <v>32</v>
      </c>
      <c r="E256" s="64" t="s">
        <v>493</v>
      </c>
      <c r="F256" s="64" t="s">
        <v>517</v>
      </c>
      <c r="G256" s="79" t="s">
        <v>223</v>
      </c>
      <c r="H256" s="65" t="s">
        <v>1133</v>
      </c>
      <c r="I256" s="64">
        <v>21</v>
      </c>
      <c r="J256" s="66">
        <v>481</v>
      </c>
      <c r="K256" s="66"/>
      <c r="L256" s="67"/>
      <c r="M256" s="67"/>
    </row>
    <row r="257" spans="1:13" s="53" customFormat="1" ht="15">
      <c r="A257" s="68">
        <v>197</v>
      </c>
      <c r="B257" s="68" t="s">
        <v>37</v>
      </c>
      <c r="C257" s="68"/>
      <c r="D257" s="68"/>
      <c r="E257" s="64" t="s">
        <v>493</v>
      </c>
      <c r="F257" s="64" t="s">
        <v>518</v>
      </c>
      <c r="G257" s="79" t="s">
        <v>223</v>
      </c>
      <c r="H257" s="65" t="s">
        <v>519</v>
      </c>
      <c r="I257" s="64">
        <v>1</v>
      </c>
      <c r="J257" s="66">
        <v>2</v>
      </c>
      <c r="K257" s="66"/>
      <c r="L257" s="67"/>
      <c r="M257" s="67"/>
    </row>
    <row r="258" spans="1:13" s="53" customFormat="1" ht="15">
      <c r="A258" s="68">
        <v>198</v>
      </c>
      <c r="B258" s="68" t="s">
        <v>37</v>
      </c>
      <c r="C258" s="68"/>
      <c r="D258" s="68"/>
      <c r="E258" s="64" t="s">
        <v>493</v>
      </c>
      <c r="F258" s="64" t="s">
        <v>520</v>
      </c>
      <c r="G258" s="79" t="s">
        <v>521</v>
      </c>
      <c r="H258" s="65" t="s">
        <v>1134</v>
      </c>
      <c r="I258" s="64">
        <v>52</v>
      </c>
      <c r="J258" s="66">
        <v>951</v>
      </c>
      <c r="K258" s="66"/>
      <c r="L258" s="67"/>
      <c r="M258" s="67"/>
    </row>
    <row r="259" spans="1:13" s="53" customFormat="1" ht="15">
      <c r="A259" s="68" t="s">
        <v>37</v>
      </c>
      <c r="B259" s="68" t="s">
        <v>37</v>
      </c>
      <c r="C259" s="63"/>
      <c r="D259" s="63"/>
      <c r="E259" s="70"/>
      <c r="F259" s="70"/>
      <c r="G259" s="81"/>
      <c r="H259" s="71"/>
      <c r="I259" s="70">
        <f>SUM(I256:I258)</f>
        <v>74</v>
      </c>
      <c r="J259" s="72">
        <f>SUM(J256:J258)</f>
        <v>1434</v>
      </c>
      <c r="K259" s="72">
        <v>1500</v>
      </c>
      <c r="L259" s="73">
        <v>2.33</v>
      </c>
      <c r="M259" s="73">
        <f>K259*L259</f>
        <v>3495</v>
      </c>
    </row>
    <row r="260" spans="1:13" s="53" customFormat="1" ht="30">
      <c r="A260" s="68">
        <v>199</v>
      </c>
      <c r="B260" s="68">
        <v>55</v>
      </c>
      <c r="C260" s="68" t="s">
        <v>522</v>
      </c>
      <c r="D260" s="68" t="s">
        <v>32</v>
      </c>
      <c r="E260" s="64" t="s">
        <v>493</v>
      </c>
      <c r="F260" s="64" t="s">
        <v>523</v>
      </c>
      <c r="G260" s="79" t="s">
        <v>59</v>
      </c>
      <c r="H260" s="65" t="s">
        <v>1135</v>
      </c>
      <c r="I260" s="64">
        <v>85</v>
      </c>
      <c r="J260" s="66">
        <v>1884</v>
      </c>
      <c r="K260" s="66"/>
      <c r="L260" s="67"/>
      <c r="M260" s="67"/>
    </row>
    <row r="261" spans="1:13" s="53" customFormat="1" ht="15">
      <c r="A261" s="68" t="s">
        <v>37</v>
      </c>
      <c r="B261" s="68" t="s">
        <v>37</v>
      </c>
      <c r="C261" s="63"/>
      <c r="D261" s="63"/>
      <c r="E261" s="70"/>
      <c r="F261" s="70"/>
      <c r="G261" s="81"/>
      <c r="H261" s="71"/>
      <c r="I261" s="70">
        <v>85</v>
      </c>
      <c r="J261" s="72">
        <v>1884</v>
      </c>
      <c r="K261" s="72">
        <v>1884</v>
      </c>
      <c r="L261" s="73">
        <v>2.33</v>
      </c>
      <c r="M261" s="73">
        <f>K261*L261</f>
        <v>4389.72</v>
      </c>
    </row>
    <row r="262" spans="1:13" s="53" customFormat="1" ht="15">
      <c r="A262" s="68">
        <v>200</v>
      </c>
      <c r="B262" s="68">
        <v>56</v>
      </c>
      <c r="C262" s="68" t="s">
        <v>524</v>
      </c>
      <c r="D262" s="68" t="s">
        <v>32</v>
      </c>
      <c r="E262" s="64" t="s">
        <v>493</v>
      </c>
      <c r="F262" s="64" t="s">
        <v>525</v>
      </c>
      <c r="G262" s="79" t="s">
        <v>489</v>
      </c>
      <c r="H262" s="65" t="s">
        <v>526</v>
      </c>
      <c r="I262" s="64">
        <v>5</v>
      </c>
      <c r="J262" s="66">
        <v>32</v>
      </c>
      <c r="K262" s="66"/>
      <c r="L262" s="67"/>
      <c r="M262" s="67"/>
    </row>
    <row r="263" spans="1:13" s="53" customFormat="1" ht="15">
      <c r="A263" s="68">
        <v>201</v>
      </c>
      <c r="B263" s="68" t="s">
        <v>37</v>
      </c>
      <c r="C263" s="68"/>
      <c r="D263" s="68"/>
      <c r="E263" s="64" t="s">
        <v>493</v>
      </c>
      <c r="F263" s="64" t="s">
        <v>527</v>
      </c>
      <c r="G263" s="79" t="s">
        <v>528</v>
      </c>
      <c r="H263" s="65" t="s">
        <v>529</v>
      </c>
      <c r="I263" s="64">
        <v>5</v>
      </c>
      <c r="J263" s="66">
        <v>109</v>
      </c>
      <c r="K263" s="66"/>
      <c r="L263" s="67"/>
      <c r="M263" s="67"/>
    </row>
    <row r="264" spans="1:13" s="53" customFormat="1" ht="15">
      <c r="A264" s="68">
        <v>202</v>
      </c>
      <c r="B264" s="68" t="s">
        <v>37</v>
      </c>
      <c r="C264" s="68"/>
      <c r="D264" s="68"/>
      <c r="E264" s="64" t="s">
        <v>493</v>
      </c>
      <c r="F264" s="64" t="s">
        <v>530</v>
      </c>
      <c r="G264" s="79" t="s">
        <v>65</v>
      </c>
      <c r="H264" s="65" t="s">
        <v>1136</v>
      </c>
      <c r="I264" s="64">
        <v>12</v>
      </c>
      <c r="J264" s="66">
        <v>456</v>
      </c>
      <c r="K264" s="66"/>
      <c r="L264" s="67"/>
      <c r="M264" s="67"/>
    </row>
    <row r="265" spans="1:13" s="53" customFormat="1" ht="15">
      <c r="A265" s="68">
        <v>203</v>
      </c>
      <c r="B265" s="68" t="s">
        <v>37</v>
      </c>
      <c r="C265" s="68"/>
      <c r="D265" s="68"/>
      <c r="E265" s="64" t="s">
        <v>493</v>
      </c>
      <c r="F265" s="64" t="s">
        <v>531</v>
      </c>
      <c r="G265" s="79" t="s">
        <v>65</v>
      </c>
      <c r="H265" s="65" t="s">
        <v>532</v>
      </c>
      <c r="I265" s="64">
        <v>11</v>
      </c>
      <c r="J265" s="66">
        <v>2050</v>
      </c>
      <c r="K265" s="66"/>
      <c r="L265" s="67"/>
      <c r="M265" s="67"/>
    </row>
    <row r="266" spans="1:13" s="53" customFormat="1" ht="15">
      <c r="A266" s="68" t="s">
        <v>37</v>
      </c>
      <c r="B266" s="68" t="s">
        <v>37</v>
      </c>
      <c r="C266" s="63"/>
      <c r="D266" s="63"/>
      <c r="E266" s="70"/>
      <c r="F266" s="70"/>
      <c r="G266" s="81"/>
      <c r="H266" s="71"/>
      <c r="I266" s="70">
        <f>SUM(I262:I265)</f>
        <v>33</v>
      </c>
      <c r="J266" s="72">
        <f>SUM(J262:J265)</f>
        <v>2647</v>
      </c>
      <c r="K266" s="72">
        <v>2647</v>
      </c>
      <c r="L266" s="73">
        <v>2.33</v>
      </c>
      <c r="M266" s="73">
        <f>K266*L266</f>
        <v>6167.51</v>
      </c>
    </row>
    <row r="267" spans="1:13" s="53" customFormat="1" ht="15">
      <c r="A267" s="68">
        <v>204</v>
      </c>
      <c r="B267" s="68">
        <v>57</v>
      </c>
      <c r="C267" s="68" t="s">
        <v>533</v>
      </c>
      <c r="D267" s="68" t="s">
        <v>32</v>
      </c>
      <c r="E267" s="64" t="s">
        <v>493</v>
      </c>
      <c r="F267" s="64" t="s">
        <v>534</v>
      </c>
      <c r="G267" s="79" t="s">
        <v>535</v>
      </c>
      <c r="H267" s="65" t="s">
        <v>536</v>
      </c>
      <c r="I267" s="64">
        <v>60</v>
      </c>
      <c r="J267" s="66">
        <v>2460</v>
      </c>
      <c r="K267" s="66"/>
      <c r="L267" s="67"/>
      <c r="M267" s="67"/>
    </row>
    <row r="268" spans="1:13" s="53" customFormat="1" ht="15">
      <c r="A268" s="68">
        <v>205</v>
      </c>
      <c r="B268" s="68" t="s">
        <v>37</v>
      </c>
      <c r="C268" s="68"/>
      <c r="D268" s="68"/>
      <c r="E268" s="64" t="s">
        <v>493</v>
      </c>
      <c r="F268" s="64" t="s">
        <v>537</v>
      </c>
      <c r="G268" s="79" t="s">
        <v>320</v>
      </c>
      <c r="H268" s="65" t="s">
        <v>538</v>
      </c>
      <c r="I268" s="64">
        <v>7</v>
      </c>
      <c r="J268" s="66">
        <v>30</v>
      </c>
      <c r="K268" s="66"/>
      <c r="L268" s="67"/>
      <c r="M268" s="67"/>
    </row>
    <row r="269" spans="1:13" s="53" customFormat="1" ht="15">
      <c r="A269" s="68">
        <v>206</v>
      </c>
      <c r="B269" s="68" t="s">
        <v>37</v>
      </c>
      <c r="C269" s="68"/>
      <c r="D269" s="68"/>
      <c r="E269" s="64" t="s">
        <v>493</v>
      </c>
      <c r="F269" s="64" t="s">
        <v>539</v>
      </c>
      <c r="G269" s="79" t="s">
        <v>540</v>
      </c>
      <c r="H269" s="65" t="s">
        <v>1137</v>
      </c>
      <c r="I269" s="64">
        <v>58</v>
      </c>
      <c r="J269" s="66">
        <v>1175</v>
      </c>
      <c r="K269" s="66"/>
      <c r="L269" s="67"/>
      <c r="M269" s="67"/>
    </row>
    <row r="270" spans="1:13" s="53" customFormat="1" ht="15">
      <c r="A270" s="68">
        <v>207</v>
      </c>
      <c r="B270" s="68" t="s">
        <v>37</v>
      </c>
      <c r="C270" s="68"/>
      <c r="D270" s="68"/>
      <c r="E270" s="64" t="s">
        <v>493</v>
      </c>
      <c r="F270" s="64" t="s">
        <v>541</v>
      </c>
      <c r="G270" s="79" t="s">
        <v>542</v>
      </c>
      <c r="H270" s="65" t="s">
        <v>543</v>
      </c>
      <c r="I270" s="64">
        <v>6</v>
      </c>
      <c r="J270" s="66">
        <v>91</v>
      </c>
      <c r="K270" s="66"/>
      <c r="L270" s="67"/>
      <c r="M270" s="67"/>
    </row>
    <row r="271" spans="1:13" s="53" customFormat="1" ht="15">
      <c r="A271" s="68">
        <v>208</v>
      </c>
      <c r="B271" s="68" t="s">
        <v>37</v>
      </c>
      <c r="C271" s="68"/>
      <c r="D271" s="68"/>
      <c r="E271" s="64" t="s">
        <v>493</v>
      </c>
      <c r="F271" s="64" t="s">
        <v>544</v>
      </c>
      <c r="G271" s="79" t="s">
        <v>542</v>
      </c>
      <c r="H271" s="65" t="s">
        <v>545</v>
      </c>
      <c r="I271" s="64">
        <v>6</v>
      </c>
      <c r="J271" s="66">
        <v>156</v>
      </c>
      <c r="K271" s="66"/>
      <c r="L271" s="67"/>
      <c r="M271" s="67"/>
    </row>
    <row r="272" spans="1:13" s="53" customFormat="1" ht="15">
      <c r="A272" s="68" t="s">
        <v>37</v>
      </c>
      <c r="B272" s="68" t="s">
        <v>37</v>
      </c>
      <c r="C272" s="63"/>
      <c r="D272" s="63"/>
      <c r="E272" s="70"/>
      <c r="F272" s="70"/>
      <c r="G272" s="81"/>
      <c r="H272" s="71"/>
      <c r="I272" s="70">
        <f>SUM(I267:I271)</f>
        <v>137</v>
      </c>
      <c r="J272" s="72">
        <f>SUM(J267:J271)</f>
        <v>3912</v>
      </c>
      <c r="K272" s="72">
        <v>3912</v>
      </c>
      <c r="L272" s="73">
        <v>2.33</v>
      </c>
      <c r="M272" s="73">
        <f>K272*L272</f>
        <v>9114.9600000000009</v>
      </c>
    </row>
    <row r="273" spans="1:13" s="53" customFormat="1" ht="15">
      <c r="A273" s="68">
        <v>209</v>
      </c>
      <c r="B273" s="68">
        <v>58</v>
      </c>
      <c r="C273" s="68" t="s">
        <v>546</v>
      </c>
      <c r="D273" s="68" t="s">
        <v>32</v>
      </c>
      <c r="E273" s="64" t="s">
        <v>493</v>
      </c>
      <c r="F273" s="64" t="s">
        <v>547</v>
      </c>
      <c r="G273" s="79" t="s">
        <v>39</v>
      </c>
      <c r="H273" s="65" t="s">
        <v>548</v>
      </c>
      <c r="I273" s="64">
        <v>2</v>
      </c>
      <c r="J273" s="66">
        <v>53</v>
      </c>
      <c r="K273" s="66"/>
      <c r="L273" s="67"/>
      <c r="M273" s="67"/>
    </row>
    <row r="274" spans="1:13" s="53" customFormat="1" ht="15">
      <c r="A274" s="68">
        <v>210</v>
      </c>
      <c r="B274" s="68" t="s">
        <v>37</v>
      </c>
      <c r="C274" s="68"/>
      <c r="D274" s="68"/>
      <c r="E274" s="64" t="s">
        <v>493</v>
      </c>
      <c r="F274" s="64" t="s">
        <v>549</v>
      </c>
      <c r="G274" s="79" t="s">
        <v>39</v>
      </c>
      <c r="H274" s="65" t="s">
        <v>1138</v>
      </c>
      <c r="I274" s="64">
        <v>80</v>
      </c>
      <c r="J274" s="66">
        <v>2987</v>
      </c>
      <c r="K274" s="66"/>
      <c r="L274" s="67"/>
      <c r="M274" s="67"/>
    </row>
    <row r="275" spans="1:13" s="53" customFormat="1" ht="15">
      <c r="A275" s="68" t="s">
        <v>37</v>
      </c>
      <c r="B275" s="68" t="s">
        <v>37</v>
      </c>
      <c r="C275" s="63"/>
      <c r="D275" s="63"/>
      <c r="E275" s="70"/>
      <c r="F275" s="70"/>
      <c r="G275" s="81"/>
      <c r="H275" s="71"/>
      <c r="I275" s="70">
        <f>SUM(I273:I274)</f>
        <v>82</v>
      </c>
      <c r="J275" s="72">
        <f>SUM(J273:J274)</f>
        <v>3040</v>
      </c>
      <c r="K275" s="72">
        <v>3040</v>
      </c>
      <c r="L275" s="73">
        <v>2.33</v>
      </c>
      <c r="M275" s="73">
        <f>K275*L275</f>
        <v>7083.2</v>
      </c>
    </row>
    <row r="276" spans="1:13" s="53" customFormat="1" ht="15">
      <c r="A276" s="68">
        <v>211</v>
      </c>
      <c r="B276" s="68">
        <v>59</v>
      </c>
      <c r="C276" s="68">
        <v>7618153</v>
      </c>
      <c r="D276" s="68" t="s">
        <v>32</v>
      </c>
      <c r="E276" s="64" t="s">
        <v>493</v>
      </c>
      <c r="F276" s="64" t="s">
        <v>550</v>
      </c>
      <c r="G276" s="79" t="s">
        <v>453</v>
      </c>
      <c r="H276" s="65" t="s">
        <v>1139</v>
      </c>
      <c r="I276" s="64">
        <v>258</v>
      </c>
      <c r="J276" s="66">
        <v>10453</v>
      </c>
      <c r="K276" s="66"/>
      <c r="L276" s="67"/>
      <c r="M276" s="67"/>
    </row>
    <row r="277" spans="1:13" s="53" customFormat="1" ht="15">
      <c r="A277" s="68" t="s">
        <v>37</v>
      </c>
      <c r="B277" s="68" t="s">
        <v>37</v>
      </c>
      <c r="C277" s="63"/>
      <c r="D277" s="63"/>
      <c r="E277" s="70"/>
      <c r="F277" s="70"/>
      <c r="G277" s="81"/>
      <c r="H277" s="71"/>
      <c r="I277" s="70">
        <v>258</v>
      </c>
      <c r="J277" s="72">
        <v>10453</v>
      </c>
      <c r="K277" s="72">
        <v>10453</v>
      </c>
      <c r="L277" s="73">
        <v>2.33</v>
      </c>
      <c r="M277" s="73">
        <f>K277*L277</f>
        <v>24355.49</v>
      </c>
    </row>
    <row r="278" spans="1:13" s="53" customFormat="1" ht="15">
      <c r="A278" s="68">
        <v>212</v>
      </c>
      <c r="B278" s="68">
        <v>60</v>
      </c>
      <c r="C278" s="68" t="s">
        <v>551</v>
      </c>
      <c r="D278" s="68" t="s">
        <v>32</v>
      </c>
      <c r="E278" s="64" t="s">
        <v>493</v>
      </c>
      <c r="F278" s="64" t="s">
        <v>552</v>
      </c>
      <c r="G278" s="79" t="s">
        <v>553</v>
      </c>
      <c r="H278" s="65" t="s">
        <v>554</v>
      </c>
      <c r="I278" s="64">
        <v>12</v>
      </c>
      <c r="J278" s="66">
        <v>125</v>
      </c>
      <c r="K278" s="66"/>
      <c r="L278" s="67"/>
      <c r="M278" s="67"/>
    </row>
    <row r="279" spans="1:13" s="53" customFormat="1" ht="15">
      <c r="A279" s="68">
        <v>213</v>
      </c>
      <c r="B279" s="68" t="s">
        <v>37</v>
      </c>
      <c r="C279" s="68"/>
      <c r="D279" s="68"/>
      <c r="E279" s="64" t="s">
        <v>493</v>
      </c>
      <c r="F279" s="64" t="s">
        <v>555</v>
      </c>
      <c r="G279" s="79" t="s">
        <v>553</v>
      </c>
      <c r="H279" s="65" t="s">
        <v>556</v>
      </c>
      <c r="I279" s="64">
        <v>4</v>
      </c>
      <c r="J279" s="66">
        <v>21</v>
      </c>
      <c r="K279" s="66"/>
      <c r="L279" s="67"/>
      <c r="M279" s="67"/>
    </row>
    <row r="280" spans="1:13" s="53" customFormat="1" ht="15">
      <c r="A280" s="68">
        <v>214</v>
      </c>
      <c r="B280" s="68" t="s">
        <v>37</v>
      </c>
      <c r="C280" s="68"/>
      <c r="D280" s="68"/>
      <c r="E280" s="64" t="s">
        <v>493</v>
      </c>
      <c r="F280" s="64" t="s">
        <v>557</v>
      </c>
      <c r="G280" s="79" t="s">
        <v>236</v>
      </c>
      <c r="H280" s="65" t="s">
        <v>558</v>
      </c>
      <c r="I280" s="64">
        <v>8</v>
      </c>
      <c r="J280" s="66">
        <v>96</v>
      </c>
      <c r="K280" s="66"/>
      <c r="L280" s="67"/>
      <c r="M280" s="67"/>
    </row>
    <row r="281" spans="1:13" s="53" customFormat="1" ht="15">
      <c r="A281" s="68">
        <v>215</v>
      </c>
      <c r="B281" s="68" t="s">
        <v>37</v>
      </c>
      <c r="C281" s="68"/>
      <c r="D281" s="68"/>
      <c r="E281" s="64" t="s">
        <v>493</v>
      </c>
      <c r="F281" s="64" t="s">
        <v>559</v>
      </c>
      <c r="G281" s="79" t="s">
        <v>236</v>
      </c>
      <c r="H281" s="65" t="s">
        <v>1140</v>
      </c>
      <c r="I281" s="64">
        <v>8</v>
      </c>
      <c r="J281" s="66">
        <v>160</v>
      </c>
      <c r="K281" s="66"/>
      <c r="L281" s="67"/>
      <c r="M281" s="67"/>
    </row>
    <row r="282" spans="1:13" s="53" customFormat="1" ht="15">
      <c r="A282" s="68">
        <v>216</v>
      </c>
      <c r="B282" s="68" t="s">
        <v>37</v>
      </c>
      <c r="C282" s="68"/>
      <c r="D282" s="68"/>
      <c r="E282" s="64" t="s">
        <v>493</v>
      </c>
      <c r="F282" s="64" t="s">
        <v>560</v>
      </c>
      <c r="G282" s="79" t="s">
        <v>236</v>
      </c>
      <c r="H282" s="65" t="s">
        <v>561</v>
      </c>
      <c r="I282" s="64">
        <v>10</v>
      </c>
      <c r="J282" s="66">
        <v>262</v>
      </c>
      <c r="K282" s="66"/>
      <c r="L282" s="67"/>
      <c r="M282" s="67"/>
    </row>
    <row r="283" spans="1:13" s="53" customFormat="1" ht="15">
      <c r="A283" s="68">
        <v>217</v>
      </c>
      <c r="B283" s="68" t="s">
        <v>37</v>
      </c>
      <c r="C283" s="68"/>
      <c r="D283" s="68"/>
      <c r="E283" s="64" t="s">
        <v>493</v>
      </c>
      <c r="F283" s="64" t="s">
        <v>562</v>
      </c>
      <c r="G283" s="79" t="s">
        <v>563</v>
      </c>
      <c r="H283" s="65" t="s">
        <v>564</v>
      </c>
      <c r="I283" s="64">
        <v>15</v>
      </c>
      <c r="J283" s="66">
        <v>158</v>
      </c>
      <c r="K283" s="66"/>
      <c r="L283" s="67"/>
      <c r="M283" s="67"/>
    </row>
    <row r="284" spans="1:13" s="53" customFormat="1" ht="15">
      <c r="A284" s="68">
        <v>218</v>
      </c>
      <c r="B284" s="68" t="s">
        <v>37</v>
      </c>
      <c r="C284" s="68"/>
      <c r="D284" s="68"/>
      <c r="E284" s="64" t="s">
        <v>493</v>
      </c>
      <c r="F284" s="64" t="s">
        <v>565</v>
      </c>
      <c r="G284" s="79" t="s">
        <v>243</v>
      </c>
      <c r="H284" s="65" t="s">
        <v>566</v>
      </c>
      <c r="I284" s="64">
        <v>60</v>
      </c>
      <c r="J284" s="66">
        <v>2460</v>
      </c>
      <c r="K284" s="66"/>
      <c r="L284" s="67"/>
      <c r="M284" s="67"/>
    </row>
    <row r="285" spans="1:13" s="53" customFormat="1" ht="15">
      <c r="A285" s="68">
        <v>219</v>
      </c>
      <c r="B285" s="68" t="s">
        <v>37</v>
      </c>
      <c r="C285" s="68"/>
      <c r="D285" s="68"/>
      <c r="E285" s="64" t="s">
        <v>493</v>
      </c>
      <c r="F285" s="64" t="s">
        <v>567</v>
      </c>
      <c r="G285" s="79" t="s">
        <v>243</v>
      </c>
      <c r="H285" s="65" t="s">
        <v>568</v>
      </c>
      <c r="I285" s="64">
        <v>29</v>
      </c>
      <c r="J285" s="66">
        <v>585</v>
      </c>
      <c r="K285" s="66"/>
      <c r="L285" s="67"/>
      <c r="M285" s="67"/>
    </row>
    <row r="286" spans="1:13" s="53" customFormat="1" ht="15">
      <c r="A286" s="68" t="s">
        <v>37</v>
      </c>
      <c r="B286" s="68" t="s">
        <v>37</v>
      </c>
      <c r="C286" s="63"/>
      <c r="D286" s="63"/>
      <c r="E286" s="70"/>
      <c r="F286" s="70"/>
      <c r="G286" s="81"/>
      <c r="H286" s="71"/>
      <c r="I286" s="70">
        <f>SUM(I278:I285)</f>
        <v>146</v>
      </c>
      <c r="J286" s="72">
        <f>SUM(J278:J285)</f>
        <v>3867</v>
      </c>
      <c r="K286" s="72">
        <v>3867</v>
      </c>
      <c r="L286" s="73">
        <v>2.33</v>
      </c>
      <c r="M286" s="73">
        <f>K286*L286</f>
        <v>9010.11</v>
      </c>
    </row>
    <row r="287" spans="1:13" s="53" customFormat="1" ht="15">
      <c r="A287" s="68">
        <v>220</v>
      </c>
      <c r="B287" s="68">
        <v>61</v>
      </c>
      <c r="C287" s="68" t="s">
        <v>569</v>
      </c>
      <c r="D287" s="68" t="s">
        <v>32</v>
      </c>
      <c r="E287" s="64" t="s">
        <v>493</v>
      </c>
      <c r="F287" s="64" t="s">
        <v>570</v>
      </c>
      <c r="G287" s="79" t="s">
        <v>571</v>
      </c>
      <c r="H287" s="65" t="s">
        <v>572</v>
      </c>
      <c r="I287" s="64">
        <v>60</v>
      </c>
      <c r="J287" s="66">
        <v>2460</v>
      </c>
      <c r="K287" s="66"/>
      <c r="L287" s="67"/>
      <c r="M287" s="67"/>
    </row>
    <row r="288" spans="1:13" s="53" customFormat="1" ht="15">
      <c r="A288" s="68">
        <v>221</v>
      </c>
      <c r="B288" s="68" t="s">
        <v>37</v>
      </c>
      <c r="C288" s="68"/>
      <c r="D288" s="68"/>
      <c r="E288" s="64" t="s">
        <v>493</v>
      </c>
      <c r="F288" s="64" t="s">
        <v>573</v>
      </c>
      <c r="G288" s="79" t="s">
        <v>484</v>
      </c>
      <c r="H288" s="65" t="s">
        <v>574</v>
      </c>
      <c r="I288" s="64">
        <v>10</v>
      </c>
      <c r="J288" s="66">
        <v>122</v>
      </c>
      <c r="K288" s="66"/>
      <c r="L288" s="67"/>
      <c r="M288" s="67"/>
    </row>
    <row r="289" spans="1:13" s="53" customFormat="1" ht="15">
      <c r="A289" s="68">
        <v>222</v>
      </c>
      <c r="B289" s="68" t="s">
        <v>37</v>
      </c>
      <c r="C289" s="68"/>
      <c r="D289" s="68"/>
      <c r="E289" s="64" t="s">
        <v>493</v>
      </c>
      <c r="F289" s="64" t="s">
        <v>575</v>
      </c>
      <c r="G289" s="79" t="s">
        <v>134</v>
      </c>
      <c r="H289" s="65" t="s">
        <v>576</v>
      </c>
      <c r="I289" s="64">
        <v>3</v>
      </c>
      <c r="J289" s="66">
        <v>52</v>
      </c>
      <c r="K289" s="66"/>
      <c r="L289" s="67"/>
      <c r="M289" s="67"/>
    </row>
    <row r="290" spans="1:13" s="53" customFormat="1" ht="15">
      <c r="A290" s="68" t="s">
        <v>37</v>
      </c>
      <c r="B290" s="68" t="s">
        <v>37</v>
      </c>
      <c r="C290" s="63"/>
      <c r="D290" s="63"/>
      <c r="E290" s="70"/>
      <c r="F290" s="70"/>
      <c r="G290" s="81"/>
      <c r="H290" s="71"/>
      <c r="I290" s="70">
        <f>SUM(I287:I289)</f>
        <v>73</v>
      </c>
      <c r="J290" s="72">
        <f>SUM(J287:J289)</f>
        <v>2634</v>
      </c>
      <c r="K290" s="72">
        <v>2634</v>
      </c>
      <c r="L290" s="73">
        <v>2.33</v>
      </c>
      <c r="M290" s="73">
        <f>K290*L290</f>
        <v>6137.22</v>
      </c>
    </row>
    <row r="291" spans="1:13" s="53" customFormat="1" ht="15">
      <c r="A291" s="68">
        <v>223</v>
      </c>
      <c r="B291" s="68">
        <v>62</v>
      </c>
      <c r="C291" s="68" t="s">
        <v>577</v>
      </c>
      <c r="D291" s="68" t="s">
        <v>32</v>
      </c>
      <c r="E291" s="64" t="s">
        <v>493</v>
      </c>
      <c r="F291" s="64" t="s">
        <v>578</v>
      </c>
      <c r="G291" s="79" t="s">
        <v>579</v>
      </c>
      <c r="H291" s="65" t="s">
        <v>580</v>
      </c>
      <c r="I291" s="64">
        <v>74</v>
      </c>
      <c r="J291" s="66">
        <v>1194</v>
      </c>
      <c r="K291" s="66"/>
      <c r="L291" s="67"/>
      <c r="M291" s="67"/>
    </row>
    <row r="292" spans="1:13" s="53" customFormat="1" ht="15">
      <c r="A292" s="68">
        <v>224</v>
      </c>
      <c r="B292" s="68" t="s">
        <v>37</v>
      </c>
      <c r="C292" s="68"/>
      <c r="D292" s="68"/>
      <c r="E292" s="64" t="s">
        <v>493</v>
      </c>
      <c r="F292" s="64" t="s">
        <v>581</v>
      </c>
      <c r="G292" s="79" t="s">
        <v>582</v>
      </c>
      <c r="H292" s="65" t="s">
        <v>583</v>
      </c>
      <c r="I292" s="64">
        <v>8</v>
      </c>
      <c r="J292" s="66">
        <v>128</v>
      </c>
      <c r="K292" s="66"/>
      <c r="L292" s="67"/>
      <c r="M292" s="67"/>
    </row>
    <row r="293" spans="1:13" s="53" customFormat="1" ht="15">
      <c r="A293" s="68">
        <v>225</v>
      </c>
      <c r="B293" s="68" t="s">
        <v>37</v>
      </c>
      <c r="C293" s="68"/>
      <c r="D293" s="68"/>
      <c r="E293" s="64" t="s">
        <v>493</v>
      </c>
      <c r="F293" s="64" t="s">
        <v>584</v>
      </c>
      <c r="G293" s="79" t="s">
        <v>236</v>
      </c>
      <c r="H293" s="65" t="s">
        <v>1141</v>
      </c>
      <c r="I293" s="64">
        <v>61</v>
      </c>
      <c r="J293" s="66">
        <v>2468</v>
      </c>
      <c r="K293" s="66"/>
      <c r="L293" s="67"/>
      <c r="M293" s="67"/>
    </row>
    <row r="294" spans="1:13" s="53" customFormat="1" ht="15">
      <c r="A294" s="68" t="s">
        <v>37</v>
      </c>
      <c r="B294" s="68" t="s">
        <v>37</v>
      </c>
      <c r="C294" s="63"/>
      <c r="D294" s="63"/>
      <c r="E294" s="70"/>
      <c r="F294" s="70"/>
      <c r="G294" s="81"/>
      <c r="H294" s="71"/>
      <c r="I294" s="70">
        <f>SUM(I291:I293)</f>
        <v>143</v>
      </c>
      <c r="J294" s="72">
        <f>SUM(J291:J293)</f>
        <v>3790</v>
      </c>
      <c r="K294" s="72">
        <v>3790</v>
      </c>
      <c r="L294" s="73">
        <v>2.33</v>
      </c>
      <c r="M294" s="73">
        <f>K294*L294</f>
        <v>8830.7000000000007</v>
      </c>
    </row>
    <row r="295" spans="1:13" s="53" customFormat="1" ht="15">
      <c r="A295" s="68">
        <v>226</v>
      </c>
      <c r="B295" s="68">
        <v>63</v>
      </c>
      <c r="C295" s="68" t="s">
        <v>585</v>
      </c>
      <c r="D295" s="68" t="s">
        <v>32</v>
      </c>
      <c r="E295" s="64" t="s">
        <v>493</v>
      </c>
      <c r="F295" s="64" t="s">
        <v>586</v>
      </c>
      <c r="G295" s="79" t="s">
        <v>320</v>
      </c>
      <c r="H295" s="65" t="s">
        <v>1142</v>
      </c>
      <c r="I295" s="64">
        <v>31</v>
      </c>
      <c r="J295" s="66">
        <v>631</v>
      </c>
      <c r="K295" s="66"/>
      <c r="L295" s="67"/>
      <c r="M295" s="67"/>
    </row>
    <row r="296" spans="1:13" s="53" customFormat="1" ht="15">
      <c r="A296" s="68">
        <v>227</v>
      </c>
      <c r="B296" s="68" t="s">
        <v>37</v>
      </c>
      <c r="C296" s="68"/>
      <c r="D296" s="68"/>
      <c r="E296" s="64" t="s">
        <v>493</v>
      </c>
      <c r="F296" s="64" t="s">
        <v>587</v>
      </c>
      <c r="G296" s="79" t="s">
        <v>320</v>
      </c>
      <c r="H296" s="65" t="s">
        <v>588</v>
      </c>
      <c r="I296" s="64">
        <v>60</v>
      </c>
      <c r="J296" s="66">
        <v>2460</v>
      </c>
      <c r="K296" s="66"/>
      <c r="L296" s="67"/>
      <c r="M296" s="67"/>
    </row>
    <row r="297" spans="1:13" s="53" customFormat="1" ht="15">
      <c r="A297" s="68">
        <v>228</v>
      </c>
      <c r="B297" s="68" t="s">
        <v>37</v>
      </c>
      <c r="C297" s="68"/>
      <c r="D297" s="68"/>
      <c r="E297" s="64" t="s">
        <v>493</v>
      </c>
      <c r="F297" s="64" t="s">
        <v>589</v>
      </c>
      <c r="G297" s="79" t="s">
        <v>590</v>
      </c>
      <c r="H297" s="65" t="s">
        <v>591</v>
      </c>
      <c r="I297" s="64">
        <v>9</v>
      </c>
      <c r="J297" s="66">
        <v>145</v>
      </c>
      <c r="K297" s="66"/>
      <c r="L297" s="67"/>
      <c r="M297" s="67"/>
    </row>
    <row r="298" spans="1:13" s="53" customFormat="1" ht="15">
      <c r="A298" s="68">
        <v>229</v>
      </c>
      <c r="B298" s="68" t="s">
        <v>37</v>
      </c>
      <c r="C298" s="68"/>
      <c r="D298" s="68"/>
      <c r="E298" s="64" t="s">
        <v>493</v>
      </c>
      <c r="F298" s="64" t="s">
        <v>592</v>
      </c>
      <c r="G298" s="79" t="s">
        <v>325</v>
      </c>
      <c r="H298" s="65" t="s">
        <v>593</v>
      </c>
      <c r="I298" s="64">
        <v>6</v>
      </c>
      <c r="J298" s="66">
        <v>104</v>
      </c>
      <c r="K298" s="66"/>
      <c r="L298" s="67"/>
      <c r="M298" s="67"/>
    </row>
    <row r="299" spans="1:13" s="53" customFormat="1" ht="15">
      <c r="A299" s="68">
        <v>230</v>
      </c>
      <c r="B299" s="68" t="s">
        <v>37</v>
      </c>
      <c r="C299" s="68"/>
      <c r="D299" s="68"/>
      <c r="E299" s="64" t="s">
        <v>493</v>
      </c>
      <c r="F299" s="64" t="s">
        <v>594</v>
      </c>
      <c r="G299" s="79" t="s">
        <v>595</v>
      </c>
      <c r="H299" s="65" t="s">
        <v>1143</v>
      </c>
      <c r="I299" s="64">
        <v>20</v>
      </c>
      <c r="J299" s="66">
        <v>307</v>
      </c>
      <c r="K299" s="66"/>
      <c r="L299" s="67"/>
      <c r="M299" s="67"/>
    </row>
    <row r="300" spans="1:13" s="53" customFormat="1" ht="15">
      <c r="A300" s="68" t="s">
        <v>37</v>
      </c>
      <c r="B300" s="68" t="s">
        <v>37</v>
      </c>
      <c r="C300" s="63"/>
      <c r="D300" s="63"/>
      <c r="E300" s="70"/>
      <c r="F300" s="70"/>
      <c r="G300" s="81"/>
      <c r="H300" s="71"/>
      <c r="I300" s="70">
        <f>SUM(I295:I299)</f>
        <v>126</v>
      </c>
      <c r="J300" s="72">
        <f>SUM(J295:J299)</f>
        <v>3647</v>
      </c>
      <c r="K300" s="72">
        <v>3647</v>
      </c>
      <c r="L300" s="73">
        <v>2.33</v>
      </c>
      <c r="M300" s="73">
        <f>K300*L300</f>
        <v>8497.51</v>
      </c>
    </row>
    <row r="301" spans="1:13" s="53" customFormat="1" ht="30">
      <c r="A301" s="68">
        <v>231</v>
      </c>
      <c r="B301" s="68">
        <v>64</v>
      </c>
      <c r="C301" s="68" t="s">
        <v>596</v>
      </c>
      <c r="D301" s="68" t="s">
        <v>32</v>
      </c>
      <c r="E301" s="64" t="s">
        <v>493</v>
      </c>
      <c r="F301" s="64" t="s">
        <v>597</v>
      </c>
      <c r="G301" s="79" t="s">
        <v>598</v>
      </c>
      <c r="H301" s="65" t="s">
        <v>1144</v>
      </c>
      <c r="I301" s="64">
        <v>12</v>
      </c>
      <c r="J301" s="66">
        <v>188</v>
      </c>
      <c r="K301" s="66"/>
      <c r="L301" s="67"/>
      <c r="M301" s="67"/>
    </row>
    <row r="302" spans="1:13" s="53" customFormat="1" ht="15">
      <c r="A302" s="68">
        <v>232</v>
      </c>
      <c r="B302" s="68" t="s">
        <v>37</v>
      </c>
      <c r="C302" s="68"/>
      <c r="D302" s="68"/>
      <c r="E302" s="64" t="s">
        <v>493</v>
      </c>
      <c r="F302" s="64" t="s">
        <v>599</v>
      </c>
      <c r="G302" s="79" t="s">
        <v>600</v>
      </c>
      <c r="H302" s="65" t="s">
        <v>1145</v>
      </c>
      <c r="I302" s="64">
        <v>70</v>
      </c>
      <c r="J302" s="66">
        <v>1403</v>
      </c>
      <c r="K302" s="66"/>
      <c r="L302" s="67"/>
      <c r="M302" s="67"/>
    </row>
    <row r="303" spans="1:13" s="53" customFormat="1" ht="15">
      <c r="A303" s="68">
        <v>233</v>
      </c>
      <c r="B303" s="68" t="s">
        <v>37</v>
      </c>
      <c r="C303" s="68"/>
      <c r="D303" s="68"/>
      <c r="E303" s="64" t="s">
        <v>493</v>
      </c>
      <c r="F303" s="64" t="s">
        <v>601</v>
      </c>
      <c r="G303" s="79" t="s">
        <v>602</v>
      </c>
      <c r="H303" s="65" t="s">
        <v>603</v>
      </c>
      <c r="I303" s="64">
        <v>6</v>
      </c>
      <c r="J303" s="66">
        <v>173</v>
      </c>
      <c r="K303" s="66"/>
      <c r="L303" s="67"/>
      <c r="M303" s="67"/>
    </row>
    <row r="304" spans="1:13" s="53" customFormat="1" ht="15">
      <c r="A304" s="68">
        <v>234</v>
      </c>
      <c r="B304" s="68" t="s">
        <v>37</v>
      </c>
      <c r="C304" s="68"/>
      <c r="D304" s="68"/>
      <c r="E304" s="64" t="s">
        <v>493</v>
      </c>
      <c r="F304" s="64" t="s">
        <v>604</v>
      </c>
      <c r="G304" s="79" t="s">
        <v>605</v>
      </c>
      <c r="H304" s="65" t="s">
        <v>606</v>
      </c>
      <c r="I304" s="64">
        <v>9</v>
      </c>
      <c r="J304" s="66">
        <v>139</v>
      </c>
      <c r="K304" s="66"/>
      <c r="L304" s="67"/>
      <c r="M304" s="67"/>
    </row>
    <row r="305" spans="1:13" s="53" customFormat="1" ht="15">
      <c r="A305" s="68">
        <v>235</v>
      </c>
      <c r="B305" s="68" t="s">
        <v>37</v>
      </c>
      <c r="C305" s="68"/>
      <c r="D305" s="68"/>
      <c r="E305" s="64" t="s">
        <v>493</v>
      </c>
      <c r="F305" s="64" t="s">
        <v>607</v>
      </c>
      <c r="G305" s="79" t="s">
        <v>608</v>
      </c>
      <c r="H305" s="65" t="s">
        <v>1146</v>
      </c>
      <c r="I305" s="64">
        <v>42</v>
      </c>
      <c r="J305" s="66">
        <v>669</v>
      </c>
      <c r="K305" s="66"/>
      <c r="L305" s="67"/>
      <c r="M305" s="67"/>
    </row>
    <row r="306" spans="1:13" s="53" customFormat="1" ht="15">
      <c r="A306" s="68">
        <v>236</v>
      </c>
      <c r="B306" s="68" t="s">
        <v>37</v>
      </c>
      <c r="C306" s="68"/>
      <c r="D306" s="68"/>
      <c r="E306" s="64" t="s">
        <v>493</v>
      </c>
      <c r="F306" s="64" t="s">
        <v>609</v>
      </c>
      <c r="G306" s="79" t="s">
        <v>317</v>
      </c>
      <c r="H306" s="65" t="s">
        <v>1147</v>
      </c>
      <c r="I306" s="64">
        <v>29</v>
      </c>
      <c r="J306" s="66">
        <v>752</v>
      </c>
      <c r="K306" s="66"/>
      <c r="L306" s="67"/>
      <c r="M306" s="67"/>
    </row>
    <row r="307" spans="1:13" s="53" customFormat="1" ht="15">
      <c r="A307" s="68">
        <v>237</v>
      </c>
      <c r="B307" s="68" t="s">
        <v>37</v>
      </c>
      <c r="C307" s="68"/>
      <c r="D307" s="68"/>
      <c r="E307" s="64" t="s">
        <v>493</v>
      </c>
      <c r="F307" s="64" t="s">
        <v>610</v>
      </c>
      <c r="G307" s="79" t="s">
        <v>605</v>
      </c>
      <c r="H307" s="65" t="s">
        <v>611</v>
      </c>
      <c r="I307" s="64">
        <v>5</v>
      </c>
      <c r="J307" s="66">
        <v>5</v>
      </c>
      <c r="K307" s="66"/>
      <c r="L307" s="67"/>
      <c r="M307" s="67"/>
    </row>
    <row r="308" spans="1:13" s="53" customFormat="1" ht="15">
      <c r="A308" s="68" t="s">
        <v>37</v>
      </c>
      <c r="B308" s="68" t="s">
        <v>37</v>
      </c>
      <c r="C308" s="63"/>
      <c r="D308" s="63"/>
      <c r="E308" s="70"/>
      <c r="F308" s="70"/>
      <c r="G308" s="81"/>
      <c r="H308" s="71"/>
      <c r="I308" s="70">
        <f>SUM(I301:I307)</f>
        <v>173</v>
      </c>
      <c r="J308" s="72">
        <f>SUM(J301:J307)</f>
        <v>3329</v>
      </c>
      <c r="K308" s="72">
        <v>3329</v>
      </c>
      <c r="L308" s="73">
        <v>2.33</v>
      </c>
      <c r="M308" s="73">
        <f>K308*L308</f>
        <v>7756.5700000000006</v>
      </c>
    </row>
    <row r="309" spans="1:13" s="53" customFormat="1" ht="15">
      <c r="A309" s="68">
        <v>238</v>
      </c>
      <c r="B309" s="68">
        <v>65</v>
      </c>
      <c r="C309" s="68" t="s">
        <v>612</v>
      </c>
      <c r="D309" s="68" t="s">
        <v>32</v>
      </c>
      <c r="E309" s="64" t="s">
        <v>493</v>
      </c>
      <c r="F309" s="64" t="s">
        <v>613</v>
      </c>
      <c r="G309" s="79" t="s">
        <v>49</v>
      </c>
      <c r="H309" s="65" t="s">
        <v>1148</v>
      </c>
      <c r="I309" s="64">
        <v>13</v>
      </c>
      <c r="J309" s="66">
        <v>177</v>
      </c>
      <c r="K309" s="66"/>
      <c r="L309" s="67"/>
      <c r="M309" s="67"/>
    </row>
    <row r="310" spans="1:13" s="53" customFormat="1" ht="15">
      <c r="A310" s="68">
        <v>239</v>
      </c>
      <c r="B310" s="68" t="s">
        <v>37</v>
      </c>
      <c r="C310" s="68"/>
      <c r="D310" s="68"/>
      <c r="E310" s="64" t="s">
        <v>493</v>
      </c>
      <c r="F310" s="64" t="s">
        <v>614</v>
      </c>
      <c r="G310" s="79" t="s">
        <v>615</v>
      </c>
      <c r="H310" s="65" t="s">
        <v>1149</v>
      </c>
      <c r="I310" s="64">
        <v>13</v>
      </c>
      <c r="J310" s="66">
        <v>183</v>
      </c>
      <c r="K310" s="66"/>
      <c r="L310" s="67"/>
      <c r="M310" s="67"/>
    </row>
    <row r="311" spans="1:13" s="53" customFormat="1" ht="15">
      <c r="A311" s="68">
        <v>240</v>
      </c>
      <c r="B311" s="68" t="s">
        <v>37</v>
      </c>
      <c r="C311" s="68"/>
      <c r="D311" s="68"/>
      <c r="E311" s="64" t="s">
        <v>493</v>
      </c>
      <c r="F311" s="64" t="s">
        <v>616</v>
      </c>
      <c r="G311" s="79" t="s">
        <v>298</v>
      </c>
      <c r="H311" s="65" t="s">
        <v>617</v>
      </c>
      <c r="I311" s="64">
        <v>30</v>
      </c>
      <c r="J311" s="66">
        <v>435</v>
      </c>
      <c r="K311" s="66"/>
      <c r="L311" s="67"/>
      <c r="M311" s="67"/>
    </row>
    <row r="312" spans="1:13" s="53" customFormat="1" ht="15">
      <c r="A312" s="68">
        <v>241</v>
      </c>
      <c r="B312" s="68" t="s">
        <v>37</v>
      </c>
      <c r="C312" s="68"/>
      <c r="D312" s="68"/>
      <c r="E312" s="64" t="s">
        <v>493</v>
      </c>
      <c r="F312" s="64" t="s">
        <v>618</v>
      </c>
      <c r="G312" s="79" t="s">
        <v>311</v>
      </c>
      <c r="H312" s="65" t="s">
        <v>1150</v>
      </c>
      <c r="I312" s="64">
        <v>10</v>
      </c>
      <c r="J312" s="66">
        <v>62</v>
      </c>
      <c r="K312" s="66"/>
      <c r="L312" s="67"/>
      <c r="M312" s="67"/>
    </row>
    <row r="313" spans="1:13" s="53" customFormat="1" ht="15">
      <c r="A313" s="68">
        <v>242</v>
      </c>
      <c r="B313" s="68" t="s">
        <v>37</v>
      </c>
      <c r="C313" s="68"/>
      <c r="D313" s="68"/>
      <c r="E313" s="64" t="s">
        <v>493</v>
      </c>
      <c r="F313" s="64" t="s">
        <v>619</v>
      </c>
      <c r="G313" s="79" t="s">
        <v>46</v>
      </c>
      <c r="H313" s="65" t="s">
        <v>620</v>
      </c>
      <c r="I313" s="64">
        <v>8</v>
      </c>
      <c r="J313" s="66">
        <v>117</v>
      </c>
      <c r="K313" s="66"/>
      <c r="L313" s="67"/>
      <c r="M313" s="67"/>
    </row>
    <row r="314" spans="1:13" s="53" customFormat="1" ht="15">
      <c r="A314" s="68">
        <v>243</v>
      </c>
      <c r="B314" s="68" t="s">
        <v>37</v>
      </c>
      <c r="C314" s="68"/>
      <c r="D314" s="68"/>
      <c r="E314" s="64" t="s">
        <v>493</v>
      </c>
      <c r="F314" s="64" t="s">
        <v>621</v>
      </c>
      <c r="G314" s="79" t="s">
        <v>622</v>
      </c>
      <c r="H314" s="65" t="s">
        <v>1151</v>
      </c>
      <c r="I314" s="64">
        <v>25</v>
      </c>
      <c r="J314" s="66">
        <v>409</v>
      </c>
      <c r="K314" s="66"/>
      <c r="L314" s="67"/>
      <c r="M314" s="67"/>
    </row>
    <row r="315" spans="1:13" s="53" customFormat="1" ht="15">
      <c r="A315" s="68">
        <v>244</v>
      </c>
      <c r="B315" s="68" t="s">
        <v>37</v>
      </c>
      <c r="C315" s="68"/>
      <c r="D315" s="68"/>
      <c r="E315" s="64" t="s">
        <v>493</v>
      </c>
      <c r="F315" s="64" t="s">
        <v>623</v>
      </c>
      <c r="G315" s="79" t="s">
        <v>624</v>
      </c>
      <c r="H315" s="65" t="s">
        <v>625</v>
      </c>
      <c r="I315" s="64">
        <v>6</v>
      </c>
      <c r="J315" s="66">
        <v>118</v>
      </c>
      <c r="K315" s="66"/>
      <c r="L315" s="67"/>
      <c r="M315" s="67"/>
    </row>
    <row r="316" spans="1:13" s="53" customFormat="1" ht="15">
      <c r="A316" s="68">
        <v>245</v>
      </c>
      <c r="B316" s="68" t="s">
        <v>37</v>
      </c>
      <c r="C316" s="68"/>
      <c r="D316" s="68"/>
      <c r="E316" s="64" t="s">
        <v>493</v>
      </c>
      <c r="F316" s="64" t="s">
        <v>626</v>
      </c>
      <c r="G316" s="79" t="s">
        <v>624</v>
      </c>
      <c r="H316" s="65" t="s">
        <v>627</v>
      </c>
      <c r="I316" s="64">
        <v>7</v>
      </c>
      <c r="J316" s="66">
        <v>107</v>
      </c>
      <c r="K316" s="66"/>
      <c r="L316" s="67"/>
      <c r="M316" s="67"/>
    </row>
    <row r="317" spans="1:13" s="53" customFormat="1" ht="15">
      <c r="A317" s="68" t="s">
        <v>37</v>
      </c>
      <c r="B317" s="68" t="s">
        <v>37</v>
      </c>
      <c r="C317" s="63"/>
      <c r="D317" s="63"/>
      <c r="E317" s="70"/>
      <c r="F317" s="70"/>
      <c r="G317" s="81"/>
      <c r="H317" s="71"/>
      <c r="I317" s="70">
        <f>SUM(I309:I316)</f>
        <v>112</v>
      </c>
      <c r="J317" s="72">
        <f>SUM(J309:J316)</f>
        <v>1608</v>
      </c>
      <c r="K317" s="72">
        <v>2500</v>
      </c>
      <c r="L317" s="73">
        <v>2.33</v>
      </c>
      <c r="M317" s="73">
        <f>K317*L317</f>
        <v>5825</v>
      </c>
    </row>
    <row r="318" spans="1:13" s="53" customFormat="1" ht="15">
      <c r="A318" s="68">
        <v>246</v>
      </c>
      <c r="B318" s="68">
        <v>66</v>
      </c>
      <c r="C318" s="68" t="s">
        <v>628</v>
      </c>
      <c r="D318" s="68" t="s">
        <v>32</v>
      </c>
      <c r="E318" s="64" t="s">
        <v>493</v>
      </c>
      <c r="F318" s="64" t="s">
        <v>629</v>
      </c>
      <c r="G318" s="79" t="s">
        <v>630</v>
      </c>
      <c r="H318" s="65" t="s">
        <v>1152</v>
      </c>
      <c r="I318" s="64">
        <v>9</v>
      </c>
      <c r="J318" s="66">
        <v>186</v>
      </c>
      <c r="K318" s="66"/>
      <c r="L318" s="67"/>
      <c r="M318" s="67"/>
    </row>
    <row r="319" spans="1:13" s="53" customFormat="1" ht="45">
      <c r="A319" s="68">
        <v>247</v>
      </c>
      <c r="B319" s="68" t="s">
        <v>37</v>
      </c>
      <c r="C319" s="68"/>
      <c r="D319" s="68"/>
      <c r="E319" s="64" t="s">
        <v>493</v>
      </c>
      <c r="F319" s="64" t="s">
        <v>631</v>
      </c>
      <c r="G319" s="79" t="s">
        <v>632</v>
      </c>
      <c r="H319" s="65" t="s">
        <v>1054</v>
      </c>
      <c r="I319" s="64">
        <v>103</v>
      </c>
      <c r="J319" s="66">
        <v>1898</v>
      </c>
      <c r="K319" s="66"/>
      <c r="L319" s="67"/>
      <c r="M319" s="67"/>
    </row>
    <row r="320" spans="1:13" s="53" customFormat="1" ht="15">
      <c r="A320" s="68">
        <v>248</v>
      </c>
      <c r="B320" s="68" t="s">
        <v>37</v>
      </c>
      <c r="C320" s="68"/>
      <c r="D320" s="68"/>
      <c r="E320" s="64" t="s">
        <v>493</v>
      </c>
      <c r="F320" s="64" t="s">
        <v>633</v>
      </c>
      <c r="G320" s="79" t="s">
        <v>199</v>
      </c>
      <c r="H320" s="65" t="s">
        <v>1053</v>
      </c>
      <c r="I320" s="64">
        <v>9</v>
      </c>
      <c r="J320" s="66">
        <v>237</v>
      </c>
      <c r="K320" s="66"/>
      <c r="L320" s="67"/>
      <c r="M320" s="67"/>
    </row>
    <row r="321" spans="1:13" s="53" customFormat="1" ht="15">
      <c r="A321" s="68" t="s">
        <v>37</v>
      </c>
      <c r="B321" s="68" t="s">
        <v>37</v>
      </c>
      <c r="C321" s="63"/>
      <c r="D321" s="63"/>
      <c r="E321" s="70"/>
      <c r="F321" s="70"/>
      <c r="G321" s="81"/>
      <c r="H321" s="71"/>
      <c r="I321" s="70">
        <f>SUM(I318:I320)</f>
        <v>121</v>
      </c>
      <c r="J321" s="72">
        <f>SUM(J318:J320)</f>
        <v>2321</v>
      </c>
      <c r="K321" s="72">
        <v>2321</v>
      </c>
      <c r="L321" s="73">
        <v>2.33</v>
      </c>
      <c r="M321" s="73">
        <f>K321*L321</f>
        <v>5407.93</v>
      </c>
    </row>
    <row r="322" spans="1:13" s="53" customFormat="1" ht="15">
      <c r="A322" s="68">
        <v>249</v>
      </c>
      <c r="B322" s="68">
        <v>67</v>
      </c>
      <c r="C322" s="68" t="s">
        <v>634</v>
      </c>
      <c r="D322" s="68" t="s">
        <v>32</v>
      </c>
      <c r="E322" s="64" t="s">
        <v>493</v>
      </c>
      <c r="F322" s="64" t="s">
        <v>635</v>
      </c>
      <c r="G322" s="79" t="s">
        <v>636</v>
      </c>
      <c r="H322" s="65" t="s">
        <v>637</v>
      </c>
      <c r="I322" s="64">
        <v>13</v>
      </c>
      <c r="J322" s="66">
        <v>179</v>
      </c>
      <c r="K322" s="66"/>
      <c r="L322" s="67"/>
      <c r="M322" s="67"/>
    </row>
    <row r="323" spans="1:13" s="53" customFormat="1" ht="15">
      <c r="A323" s="68">
        <v>250</v>
      </c>
      <c r="B323" s="68" t="s">
        <v>37</v>
      </c>
      <c r="C323" s="68"/>
      <c r="D323" s="68"/>
      <c r="E323" s="64" t="s">
        <v>493</v>
      </c>
      <c r="F323" s="64" t="s">
        <v>638</v>
      </c>
      <c r="G323" s="79" t="s">
        <v>469</v>
      </c>
      <c r="H323" s="65" t="s">
        <v>470</v>
      </c>
      <c r="I323" s="64">
        <v>15</v>
      </c>
      <c r="J323" s="66">
        <v>384</v>
      </c>
      <c r="K323" s="66"/>
      <c r="L323" s="67"/>
      <c r="M323" s="67"/>
    </row>
    <row r="324" spans="1:13" s="53" customFormat="1" ht="15">
      <c r="A324" s="68">
        <v>251</v>
      </c>
      <c r="B324" s="68" t="s">
        <v>37</v>
      </c>
      <c r="C324" s="68"/>
      <c r="D324" s="68"/>
      <c r="E324" s="64" t="s">
        <v>493</v>
      </c>
      <c r="F324" s="64" t="s">
        <v>639</v>
      </c>
      <c r="G324" s="79" t="s">
        <v>640</v>
      </c>
      <c r="H324" s="65" t="s">
        <v>641</v>
      </c>
      <c r="I324" s="64">
        <v>7</v>
      </c>
      <c r="J324" s="66">
        <v>51</v>
      </c>
      <c r="K324" s="66"/>
      <c r="L324" s="67"/>
      <c r="M324" s="67"/>
    </row>
    <row r="325" spans="1:13" s="53" customFormat="1" ht="15">
      <c r="A325" s="68">
        <v>252</v>
      </c>
      <c r="B325" s="68" t="s">
        <v>37</v>
      </c>
      <c r="C325" s="68"/>
      <c r="D325" s="68"/>
      <c r="E325" s="64" t="s">
        <v>493</v>
      </c>
      <c r="F325" s="64" t="s">
        <v>642</v>
      </c>
      <c r="G325" s="79" t="s">
        <v>643</v>
      </c>
      <c r="H325" s="65" t="s">
        <v>644</v>
      </c>
      <c r="I325" s="64">
        <v>14</v>
      </c>
      <c r="J325" s="66">
        <v>326</v>
      </c>
      <c r="K325" s="66"/>
      <c r="L325" s="67"/>
      <c r="M325" s="67"/>
    </row>
    <row r="326" spans="1:13" s="53" customFormat="1" ht="15">
      <c r="A326" s="68" t="s">
        <v>37</v>
      </c>
      <c r="B326" s="68" t="s">
        <v>37</v>
      </c>
      <c r="C326" s="63"/>
      <c r="D326" s="63"/>
      <c r="E326" s="70"/>
      <c r="F326" s="70"/>
      <c r="G326" s="81"/>
      <c r="H326" s="71"/>
      <c r="I326" s="70">
        <f>SUM(I322:I325)</f>
        <v>49</v>
      </c>
      <c r="J326" s="72">
        <f>SUM(J322:J325)</f>
        <v>940</v>
      </c>
      <c r="K326" s="72">
        <v>1500</v>
      </c>
      <c r="L326" s="73">
        <v>2.33</v>
      </c>
      <c r="M326" s="73">
        <f>K326*L326</f>
        <v>3495</v>
      </c>
    </row>
    <row r="327" spans="1:13" s="53" customFormat="1" ht="15">
      <c r="A327" s="68">
        <v>253</v>
      </c>
      <c r="B327" s="68">
        <v>68</v>
      </c>
      <c r="C327" s="68" t="s">
        <v>645</v>
      </c>
      <c r="D327" s="68" t="s">
        <v>32</v>
      </c>
      <c r="E327" s="64" t="s">
        <v>493</v>
      </c>
      <c r="F327" s="64" t="s">
        <v>646</v>
      </c>
      <c r="G327" s="79" t="s">
        <v>647</v>
      </c>
      <c r="H327" s="65" t="s">
        <v>1055</v>
      </c>
      <c r="I327" s="64">
        <v>9</v>
      </c>
      <c r="J327" s="66">
        <v>98</v>
      </c>
      <c r="K327" s="66"/>
      <c r="L327" s="67"/>
      <c r="M327" s="67"/>
    </row>
    <row r="328" spans="1:13" s="53" customFormat="1" ht="30">
      <c r="A328" s="68">
        <v>254</v>
      </c>
      <c r="B328" s="68" t="s">
        <v>37</v>
      </c>
      <c r="C328" s="68"/>
      <c r="D328" s="68"/>
      <c r="E328" s="64" t="s">
        <v>493</v>
      </c>
      <c r="F328" s="64" t="s">
        <v>648</v>
      </c>
      <c r="G328" s="79" t="s">
        <v>647</v>
      </c>
      <c r="H328" s="65" t="s">
        <v>1056</v>
      </c>
      <c r="I328" s="64">
        <v>16</v>
      </c>
      <c r="J328" s="66">
        <v>168</v>
      </c>
      <c r="K328" s="66"/>
      <c r="L328" s="67"/>
      <c r="M328" s="67"/>
    </row>
    <row r="329" spans="1:13" s="53" customFormat="1" ht="15">
      <c r="A329" s="68">
        <v>255</v>
      </c>
      <c r="B329" s="68" t="s">
        <v>37</v>
      </c>
      <c r="C329" s="68"/>
      <c r="D329" s="68"/>
      <c r="E329" s="64" t="s">
        <v>493</v>
      </c>
      <c r="F329" s="64" t="s">
        <v>649</v>
      </c>
      <c r="G329" s="79" t="s">
        <v>647</v>
      </c>
      <c r="H329" s="65" t="s">
        <v>1057</v>
      </c>
      <c r="I329" s="64">
        <v>78</v>
      </c>
      <c r="J329" s="66">
        <v>1477</v>
      </c>
      <c r="K329" s="66"/>
      <c r="L329" s="67"/>
      <c r="M329" s="67"/>
    </row>
    <row r="330" spans="1:13" s="53" customFormat="1" ht="15">
      <c r="A330" s="68">
        <v>256</v>
      </c>
      <c r="B330" s="68" t="s">
        <v>37</v>
      </c>
      <c r="C330" s="68"/>
      <c r="D330" s="68"/>
      <c r="E330" s="64" t="s">
        <v>493</v>
      </c>
      <c r="F330" s="64" t="s">
        <v>650</v>
      </c>
      <c r="G330" s="79" t="s">
        <v>651</v>
      </c>
      <c r="H330" s="65" t="s">
        <v>652</v>
      </c>
      <c r="I330" s="64">
        <v>14</v>
      </c>
      <c r="J330" s="66">
        <v>238</v>
      </c>
      <c r="K330" s="66"/>
      <c r="L330" s="67"/>
      <c r="M330" s="67"/>
    </row>
    <row r="331" spans="1:13" s="53" customFormat="1" ht="15">
      <c r="A331" s="68">
        <v>257</v>
      </c>
      <c r="B331" s="68" t="s">
        <v>37</v>
      </c>
      <c r="C331" s="68"/>
      <c r="D331" s="68"/>
      <c r="E331" s="64" t="s">
        <v>493</v>
      </c>
      <c r="F331" s="64" t="s">
        <v>653</v>
      </c>
      <c r="G331" s="79" t="s">
        <v>654</v>
      </c>
      <c r="H331" s="65" t="s">
        <v>655</v>
      </c>
      <c r="I331" s="64">
        <v>26</v>
      </c>
      <c r="J331" s="66">
        <v>550</v>
      </c>
      <c r="K331" s="66"/>
      <c r="L331" s="67"/>
      <c r="M331" s="67"/>
    </row>
    <row r="332" spans="1:13" s="53" customFormat="1" ht="15">
      <c r="A332" s="68" t="s">
        <v>37</v>
      </c>
      <c r="B332" s="68" t="s">
        <v>37</v>
      </c>
      <c r="C332" s="63"/>
      <c r="D332" s="63"/>
      <c r="E332" s="70"/>
      <c r="F332" s="70"/>
      <c r="G332" s="81"/>
      <c r="H332" s="71"/>
      <c r="I332" s="70">
        <f>SUM(I327:I331)</f>
        <v>143</v>
      </c>
      <c r="J332" s="72">
        <f>SUM(J327:J331)</f>
        <v>2531</v>
      </c>
      <c r="K332" s="72">
        <v>2531</v>
      </c>
      <c r="L332" s="73">
        <v>2.33</v>
      </c>
      <c r="M332" s="73">
        <f>K332*L332</f>
        <v>5897.2300000000005</v>
      </c>
    </row>
    <row r="333" spans="1:13" s="53" customFormat="1" ht="15">
      <c r="A333" s="68">
        <v>258</v>
      </c>
      <c r="B333" s="68">
        <v>69</v>
      </c>
      <c r="C333" s="68" t="s">
        <v>656</v>
      </c>
      <c r="D333" s="68" t="s">
        <v>32</v>
      </c>
      <c r="E333" s="64" t="s">
        <v>493</v>
      </c>
      <c r="F333" s="64" t="s">
        <v>657</v>
      </c>
      <c r="G333" s="79" t="s">
        <v>158</v>
      </c>
      <c r="H333" s="65" t="s">
        <v>658</v>
      </c>
      <c r="I333" s="64">
        <v>4</v>
      </c>
      <c r="J333" s="66">
        <v>62</v>
      </c>
      <c r="K333" s="66"/>
      <c r="L333" s="67"/>
      <c r="M333" s="67"/>
    </row>
    <row r="334" spans="1:13" s="53" customFormat="1" ht="30">
      <c r="A334" s="68">
        <v>259</v>
      </c>
      <c r="B334" s="68" t="s">
        <v>37</v>
      </c>
      <c r="C334" s="68"/>
      <c r="D334" s="68"/>
      <c r="E334" s="64" t="s">
        <v>493</v>
      </c>
      <c r="F334" s="64" t="s">
        <v>659</v>
      </c>
      <c r="G334" s="80" t="s">
        <v>660</v>
      </c>
      <c r="H334" s="65" t="s">
        <v>661</v>
      </c>
      <c r="I334" s="64">
        <v>10</v>
      </c>
      <c r="J334" s="66">
        <v>10</v>
      </c>
      <c r="K334" s="66"/>
      <c r="L334" s="67"/>
      <c r="M334" s="67"/>
    </row>
    <row r="335" spans="1:13" s="53" customFormat="1" ht="30">
      <c r="A335" s="68">
        <v>260</v>
      </c>
      <c r="B335" s="68" t="s">
        <v>37</v>
      </c>
      <c r="C335" s="68"/>
      <c r="D335" s="68"/>
      <c r="E335" s="64" t="s">
        <v>493</v>
      </c>
      <c r="F335" s="64" t="s">
        <v>662</v>
      </c>
      <c r="G335" s="79" t="s">
        <v>663</v>
      </c>
      <c r="H335" s="65" t="s">
        <v>1153</v>
      </c>
      <c r="I335" s="64">
        <v>110</v>
      </c>
      <c r="J335" s="66">
        <v>1790</v>
      </c>
      <c r="K335" s="66"/>
      <c r="L335" s="67"/>
      <c r="M335" s="67"/>
    </row>
    <row r="336" spans="1:13" s="53" customFormat="1" ht="15">
      <c r="A336" s="68">
        <v>261</v>
      </c>
      <c r="B336" s="68" t="s">
        <v>37</v>
      </c>
      <c r="C336" s="68"/>
      <c r="D336" s="68"/>
      <c r="E336" s="64" t="s">
        <v>493</v>
      </c>
      <c r="F336" s="64" t="s">
        <v>664</v>
      </c>
      <c r="G336" s="79" t="s">
        <v>168</v>
      </c>
      <c r="H336" s="65" t="s">
        <v>665</v>
      </c>
      <c r="I336" s="64">
        <v>2</v>
      </c>
      <c r="J336" s="66">
        <v>15</v>
      </c>
      <c r="K336" s="66"/>
      <c r="L336" s="67"/>
      <c r="M336" s="67"/>
    </row>
    <row r="337" spans="1:13" s="53" customFormat="1" ht="15">
      <c r="A337" s="68">
        <v>262</v>
      </c>
      <c r="B337" s="68" t="s">
        <v>37</v>
      </c>
      <c r="C337" s="68"/>
      <c r="D337" s="68"/>
      <c r="E337" s="64" t="s">
        <v>493</v>
      </c>
      <c r="F337" s="64" t="s">
        <v>666</v>
      </c>
      <c r="G337" s="79" t="s">
        <v>160</v>
      </c>
      <c r="H337" s="65" t="s">
        <v>667</v>
      </c>
      <c r="I337" s="64">
        <v>9</v>
      </c>
      <c r="J337" s="66">
        <v>62</v>
      </c>
      <c r="K337" s="66"/>
      <c r="L337" s="67"/>
      <c r="M337" s="67"/>
    </row>
    <row r="338" spans="1:13" s="53" customFormat="1" ht="15">
      <c r="A338" s="68" t="s">
        <v>37</v>
      </c>
      <c r="B338" s="68" t="s">
        <v>37</v>
      </c>
      <c r="C338" s="63"/>
      <c r="D338" s="63"/>
      <c r="E338" s="70"/>
      <c r="F338" s="70"/>
      <c r="G338" s="81"/>
      <c r="H338" s="71"/>
      <c r="I338" s="70">
        <f>SUM(I333:I337)</f>
        <v>135</v>
      </c>
      <c r="J338" s="72">
        <f>SUM(J333:J337)</f>
        <v>1939</v>
      </c>
      <c r="K338" s="72">
        <v>2500</v>
      </c>
      <c r="L338" s="73">
        <v>2.33</v>
      </c>
      <c r="M338" s="73">
        <f>K338*L338</f>
        <v>5825</v>
      </c>
    </row>
    <row r="339" spans="1:13" s="53" customFormat="1" ht="15">
      <c r="A339" s="68">
        <v>263</v>
      </c>
      <c r="B339" s="68">
        <v>70</v>
      </c>
      <c r="C339" s="68" t="s">
        <v>668</v>
      </c>
      <c r="D339" s="68" t="s">
        <v>32</v>
      </c>
      <c r="E339" s="64" t="s">
        <v>669</v>
      </c>
      <c r="F339" s="64" t="s">
        <v>670</v>
      </c>
      <c r="G339" s="79" t="s">
        <v>35</v>
      </c>
      <c r="H339" s="65" t="s">
        <v>671</v>
      </c>
      <c r="I339" s="64">
        <v>12</v>
      </c>
      <c r="J339" s="66">
        <v>2508</v>
      </c>
      <c r="K339" s="66"/>
      <c r="L339" s="67"/>
      <c r="M339" s="67"/>
    </row>
    <row r="340" spans="1:13" s="53" customFormat="1" ht="15">
      <c r="A340" s="68" t="s">
        <v>37</v>
      </c>
      <c r="B340" s="68" t="s">
        <v>37</v>
      </c>
      <c r="C340" s="63"/>
      <c r="D340" s="63"/>
      <c r="E340" s="70"/>
      <c r="F340" s="70"/>
      <c r="G340" s="81"/>
      <c r="H340" s="71"/>
      <c r="I340" s="70">
        <v>12</v>
      </c>
      <c r="J340" s="72">
        <v>2508</v>
      </c>
      <c r="K340" s="72">
        <v>2508</v>
      </c>
      <c r="L340" s="73">
        <v>2.33</v>
      </c>
      <c r="M340" s="73">
        <f>K340*L340</f>
        <v>5843.64</v>
      </c>
    </row>
    <row r="341" spans="1:13" s="53" customFormat="1" ht="15">
      <c r="A341" s="68">
        <v>264</v>
      </c>
      <c r="B341" s="68">
        <v>71</v>
      </c>
      <c r="C341" s="68" t="s">
        <v>672</v>
      </c>
      <c r="D341" s="68" t="s">
        <v>32</v>
      </c>
      <c r="E341" s="64" t="s">
        <v>669</v>
      </c>
      <c r="F341" s="64" t="s">
        <v>673</v>
      </c>
      <c r="G341" s="79" t="s">
        <v>158</v>
      </c>
      <c r="H341" s="65" t="s">
        <v>674</v>
      </c>
      <c r="I341" s="64">
        <v>20</v>
      </c>
      <c r="J341" s="66">
        <v>4380</v>
      </c>
      <c r="K341" s="66"/>
      <c r="L341" s="67"/>
      <c r="M341" s="67"/>
    </row>
    <row r="342" spans="1:13" s="53" customFormat="1" ht="15">
      <c r="A342" s="68" t="s">
        <v>37</v>
      </c>
      <c r="B342" s="68" t="s">
        <v>37</v>
      </c>
      <c r="C342" s="63"/>
      <c r="D342" s="63"/>
      <c r="E342" s="70"/>
      <c r="F342" s="70"/>
      <c r="G342" s="81"/>
      <c r="H342" s="71"/>
      <c r="I342" s="70">
        <v>20</v>
      </c>
      <c r="J342" s="72">
        <v>4380</v>
      </c>
      <c r="K342" s="72">
        <v>4380</v>
      </c>
      <c r="L342" s="73">
        <v>2.33</v>
      </c>
      <c r="M342" s="73">
        <f>K342*L342</f>
        <v>10205.4</v>
      </c>
    </row>
    <row r="343" spans="1:13" s="53" customFormat="1" ht="15">
      <c r="A343" s="68">
        <v>265</v>
      </c>
      <c r="B343" s="68">
        <v>72</v>
      </c>
      <c r="C343" s="68" t="s">
        <v>675</v>
      </c>
      <c r="D343" s="68" t="s">
        <v>32</v>
      </c>
      <c r="E343" s="64" t="s">
        <v>669</v>
      </c>
      <c r="F343" s="64" t="s">
        <v>676</v>
      </c>
      <c r="G343" s="79" t="s">
        <v>643</v>
      </c>
      <c r="H343" s="65" t="s">
        <v>677</v>
      </c>
      <c r="I343" s="64">
        <v>4</v>
      </c>
      <c r="J343" s="66">
        <v>32</v>
      </c>
      <c r="K343" s="66"/>
      <c r="L343" s="67"/>
      <c r="M343" s="67"/>
    </row>
    <row r="344" spans="1:13" s="53" customFormat="1" ht="15">
      <c r="A344" s="68" t="s">
        <v>37</v>
      </c>
      <c r="B344" s="68" t="s">
        <v>37</v>
      </c>
      <c r="C344" s="63"/>
      <c r="D344" s="63"/>
      <c r="E344" s="70"/>
      <c r="F344" s="70"/>
      <c r="G344" s="81"/>
      <c r="H344" s="71"/>
      <c r="I344" s="70">
        <v>4</v>
      </c>
      <c r="J344" s="72">
        <v>32</v>
      </c>
      <c r="K344" s="72">
        <v>1500</v>
      </c>
      <c r="L344" s="73">
        <v>2.33</v>
      </c>
      <c r="M344" s="73">
        <f>K344*L344</f>
        <v>3495</v>
      </c>
    </row>
    <row r="345" spans="1:13" s="53" customFormat="1" ht="15">
      <c r="A345" s="68">
        <v>266</v>
      </c>
      <c r="B345" s="68">
        <v>73</v>
      </c>
      <c r="C345" s="68" t="s">
        <v>678</v>
      </c>
      <c r="D345" s="69" t="s">
        <v>67</v>
      </c>
      <c r="E345" s="64" t="s">
        <v>669</v>
      </c>
      <c r="F345" s="64" t="s">
        <v>679</v>
      </c>
      <c r="G345" s="79" t="s">
        <v>680</v>
      </c>
      <c r="H345" s="65" t="s">
        <v>681</v>
      </c>
      <c r="I345" s="64">
        <v>5</v>
      </c>
      <c r="J345" s="66">
        <v>1045</v>
      </c>
      <c r="K345" s="66"/>
      <c r="L345" s="67"/>
      <c r="M345" s="67"/>
    </row>
    <row r="346" spans="1:13" s="53" customFormat="1" ht="15">
      <c r="A346" s="68">
        <v>267</v>
      </c>
      <c r="B346" s="68" t="s">
        <v>37</v>
      </c>
      <c r="C346" s="68"/>
      <c r="D346" s="68"/>
      <c r="E346" s="64" t="s">
        <v>669</v>
      </c>
      <c r="F346" s="64" t="s">
        <v>682</v>
      </c>
      <c r="G346" s="79" t="s">
        <v>683</v>
      </c>
      <c r="H346" s="65" t="s">
        <v>684</v>
      </c>
      <c r="I346" s="64">
        <v>7</v>
      </c>
      <c r="J346" s="66">
        <v>1463</v>
      </c>
      <c r="K346" s="66"/>
      <c r="L346" s="67"/>
      <c r="M346" s="67"/>
    </row>
    <row r="347" spans="1:13" s="53" customFormat="1" ht="15">
      <c r="A347" s="68">
        <v>268</v>
      </c>
      <c r="B347" s="68" t="s">
        <v>37</v>
      </c>
      <c r="C347" s="68"/>
      <c r="D347" s="68"/>
      <c r="E347" s="64" t="s">
        <v>669</v>
      </c>
      <c r="F347" s="64" t="s">
        <v>685</v>
      </c>
      <c r="G347" s="79" t="s">
        <v>680</v>
      </c>
      <c r="H347" s="65" t="s">
        <v>686</v>
      </c>
      <c r="I347" s="64">
        <v>5</v>
      </c>
      <c r="J347" s="66">
        <v>1045</v>
      </c>
      <c r="K347" s="66"/>
      <c r="L347" s="67"/>
      <c r="M347" s="67"/>
    </row>
    <row r="348" spans="1:13" s="53" customFormat="1" ht="15">
      <c r="A348" s="68">
        <v>269</v>
      </c>
      <c r="B348" s="68" t="s">
        <v>37</v>
      </c>
      <c r="C348" s="68"/>
      <c r="D348" s="68"/>
      <c r="E348" s="64" t="s">
        <v>669</v>
      </c>
      <c r="F348" s="64" t="s">
        <v>687</v>
      </c>
      <c r="G348" s="79" t="s">
        <v>417</v>
      </c>
      <c r="H348" s="65" t="s">
        <v>688</v>
      </c>
      <c r="I348" s="64">
        <v>67</v>
      </c>
      <c r="J348" s="66">
        <v>1932</v>
      </c>
      <c r="K348" s="66"/>
      <c r="L348" s="67"/>
      <c r="M348" s="67"/>
    </row>
    <row r="349" spans="1:13" s="53" customFormat="1" ht="15">
      <c r="A349" s="68">
        <v>270</v>
      </c>
      <c r="B349" s="68" t="s">
        <v>37</v>
      </c>
      <c r="C349" s="68"/>
      <c r="D349" s="68"/>
      <c r="E349" s="64" t="s">
        <v>669</v>
      </c>
      <c r="F349" s="64" t="s">
        <v>689</v>
      </c>
      <c r="G349" s="79" t="s">
        <v>690</v>
      </c>
      <c r="H349" s="65" t="s">
        <v>691</v>
      </c>
      <c r="I349" s="64">
        <v>1</v>
      </c>
      <c r="J349" s="66">
        <v>5</v>
      </c>
      <c r="K349" s="66"/>
      <c r="L349" s="67"/>
      <c r="M349" s="67"/>
    </row>
    <row r="350" spans="1:13" s="53" customFormat="1" ht="15">
      <c r="A350" s="68">
        <v>271</v>
      </c>
      <c r="B350" s="68" t="s">
        <v>37</v>
      </c>
      <c r="C350" s="68"/>
      <c r="D350" s="68"/>
      <c r="E350" s="64" t="s">
        <v>669</v>
      </c>
      <c r="F350" s="64" t="s">
        <v>692</v>
      </c>
      <c r="G350" s="79" t="s">
        <v>72</v>
      </c>
      <c r="H350" s="65" t="s">
        <v>693</v>
      </c>
      <c r="I350" s="64">
        <v>1</v>
      </c>
      <c r="J350" s="66">
        <v>5</v>
      </c>
      <c r="K350" s="66"/>
      <c r="L350" s="67"/>
      <c r="M350" s="67"/>
    </row>
    <row r="351" spans="1:13" s="53" customFormat="1" ht="15">
      <c r="A351" s="68">
        <v>272</v>
      </c>
      <c r="B351" s="68" t="s">
        <v>37</v>
      </c>
      <c r="C351" s="68"/>
      <c r="D351" s="68"/>
      <c r="E351" s="64" t="s">
        <v>669</v>
      </c>
      <c r="F351" s="64" t="s">
        <v>694</v>
      </c>
      <c r="G351" s="79" t="s">
        <v>695</v>
      </c>
      <c r="H351" s="65" t="s">
        <v>696</v>
      </c>
      <c r="I351" s="64">
        <v>1</v>
      </c>
      <c r="J351" s="66">
        <v>5</v>
      </c>
      <c r="K351" s="66"/>
      <c r="L351" s="67"/>
      <c r="M351" s="67"/>
    </row>
    <row r="352" spans="1:13" s="53" customFormat="1" ht="15">
      <c r="A352" s="68">
        <v>273</v>
      </c>
      <c r="B352" s="68" t="s">
        <v>37</v>
      </c>
      <c r="C352" s="68"/>
      <c r="D352" s="68"/>
      <c r="E352" s="64" t="s">
        <v>669</v>
      </c>
      <c r="F352" s="64" t="s">
        <v>697</v>
      </c>
      <c r="G352" s="79" t="s">
        <v>75</v>
      </c>
      <c r="H352" s="65" t="s">
        <v>698</v>
      </c>
      <c r="I352" s="64">
        <v>1</v>
      </c>
      <c r="J352" s="66">
        <v>5</v>
      </c>
      <c r="K352" s="66"/>
      <c r="L352" s="67"/>
      <c r="M352" s="67"/>
    </row>
    <row r="353" spans="1:13" s="53" customFormat="1" ht="15">
      <c r="A353" s="68">
        <v>274</v>
      </c>
      <c r="B353" s="68" t="s">
        <v>37</v>
      </c>
      <c r="C353" s="68"/>
      <c r="D353" s="68"/>
      <c r="E353" s="64" t="s">
        <v>669</v>
      </c>
      <c r="F353" s="64" t="s">
        <v>699</v>
      </c>
      <c r="G353" s="79" t="s">
        <v>690</v>
      </c>
      <c r="H353" s="65" t="s">
        <v>700</v>
      </c>
      <c r="I353" s="64">
        <v>16</v>
      </c>
      <c r="J353" s="66">
        <v>144</v>
      </c>
      <c r="K353" s="66"/>
      <c r="L353" s="67"/>
      <c r="M353" s="67"/>
    </row>
    <row r="354" spans="1:13" s="53" customFormat="1" ht="15">
      <c r="A354" s="68">
        <v>275</v>
      </c>
      <c r="B354" s="68" t="s">
        <v>37</v>
      </c>
      <c r="C354" s="68"/>
      <c r="D354" s="68"/>
      <c r="E354" s="64" t="s">
        <v>669</v>
      </c>
      <c r="F354" s="64" t="s">
        <v>701</v>
      </c>
      <c r="G354" s="79" t="s">
        <v>695</v>
      </c>
      <c r="H354" s="65" t="s">
        <v>702</v>
      </c>
      <c r="I354" s="64">
        <v>25</v>
      </c>
      <c r="J354" s="66">
        <v>659</v>
      </c>
      <c r="K354" s="66"/>
      <c r="L354" s="67"/>
      <c r="M354" s="67"/>
    </row>
    <row r="355" spans="1:13" s="53" customFormat="1" ht="15">
      <c r="A355" s="68">
        <v>276</v>
      </c>
      <c r="B355" s="68" t="s">
        <v>37</v>
      </c>
      <c r="C355" s="68"/>
      <c r="D355" s="68"/>
      <c r="E355" s="64" t="s">
        <v>669</v>
      </c>
      <c r="F355" s="64" t="s">
        <v>703</v>
      </c>
      <c r="G355" s="79" t="s">
        <v>72</v>
      </c>
      <c r="H355" s="65" t="s">
        <v>704</v>
      </c>
      <c r="I355" s="64">
        <v>23</v>
      </c>
      <c r="J355" s="66">
        <v>391</v>
      </c>
      <c r="K355" s="66"/>
      <c r="L355" s="67"/>
      <c r="M355" s="67"/>
    </row>
    <row r="356" spans="1:13" s="53" customFormat="1" ht="15">
      <c r="A356" s="68">
        <v>277</v>
      </c>
      <c r="B356" s="68" t="s">
        <v>37</v>
      </c>
      <c r="C356" s="68"/>
      <c r="D356" s="68"/>
      <c r="E356" s="64" t="s">
        <v>669</v>
      </c>
      <c r="F356" s="64" t="s">
        <v>705</v>
      </c>
      <c r="G356" s="79" t="s">
        <v>75</v>
      </c>
      <c r="H356" s="65" t="s">
        <v>706</v>
      </c>
      <c r="I356" s="64">
        <v>25</v>
      </c>
      <c r="J356" s="66">
        <v>223</v>
      </c>
      <c r="K356" s="66"/>
      <c r="L356" s="67"/>
      <c r="M356" s="67"/>
    </row>
    <row r="357" spans="1:13" s="53" customFormat="1" ht="15">
      <c r="A357" s="68">
        <v>278</v>
      </c>
      <c r="B357" s="68" t="s">
        <v>37</v>
      </c>
      <c r="C357" s="68"/>
      <c r="D357" s="68"/>
      <c r="E357" s="64" t="s">
        <v>669</v>
      </c>
      <c r="F357" s="64" t="s">
        <v>707</v>
      </c>
      <c r="G357" s="79" t="s">
        <v>708</v>
      </c>
      <c r="H357" s="65" t="s">
        <v>709</v>
      </c>
      <c r="I357" s="64">
        <v>51</v>
      </c>
      <c r="J357" s="66">
        <v>752</v>
      </c>
      <c r="K357" s="66"/>
      <c r="L357" s="67"/>
      <c r="M357" s="67"/>
    </row>
    <row r="358" spans="1:13" s="53" customFormat="1" ht="15">
      <c r="A358" s="68" t="s">
        <v>37</v>
      </c>
      <c r="B358" s="68" t="s">
        <v>37</v>
      </c>
      <c r="C358" s="63"/>
      <c r="D358" s="63"/>
      <c r="E358" s="70"/>
      <c r="F358" s="70"/>
      <c r="G358" s="81"/>
      <c r="H358" s="71"/>
      <c r="I358" s="70">
        <f>SUM(I345:I357)</f>
        <v>228</v>
      </c>
      <c r="J358" s="72">
        <f>SUM(J345:J357)</f>
        <v>7674</v>
      </c>
      <c r="K358" s="72">
        <v>7674</v>
      </c>
      <c r="L358" s="73">
        <v>2.33</v>
      </c>
      <c r="M358" s="73">
        <f>K358*L358</f>
        <v>17880.420000000002</v>
      </c>
    </row>
    <row r="359" spans="1:13" s="53" customFormat="1" ht="15">
      <c r="A359" s="68">
        <v>279</v>
      </c>
      <c r="B359" s="68">
        <v>74</v>
      </c>
      <c r="C359" s="68" t="s">
        <v>710</v>
      </c>
      <c r="D359" s="68" t="s">
        <v>32</v>
      </c>
      <c r="E359" s="64" t="s">
        <v>669</v>
      </c>
      <c r="F359" s="64" t="s">
        <v>711</v>
      </c>
      <c r="G359" s="79" t="s">
        <v>59</v>
      </c>
      <c r="H359" s="65" t="s">
        <v>1154</v>
      </c>
      <c r="I359" s="64">
        <v>140</v>
      </c>
      <c r="J359" s="66">
        <v>5359</v>
      </c>
      <c r="K359" s="66"/>
      <c r="L359" s="67"/>
      <c r="M359" s="67"/>
    </row>
    <row r="360" spans="1:13" s="53" customFormat="1" ht="15">
      <c r="A360" s="68" t="s">
        <v>37</v>
      </c>
      <c r="B360" s="68" t="s">
        <v>37</v>
      </c>
      <c r="C360" s="63"/>
      <c r="D360" s="63"/>
      <c r="E360" s="70"/>
      <c r="F360" s="70"/>
      <c r="G360" s="81"/>
      <c r="H360" s="71"/>
      <c r="I360" s="70">
        <v>140</v>
      </c>
      <c r="J360" s="72">
        <v>5359</v>
      </c>
      <c r="K360" s="72">
        <v>5359</v>
      </c>
      <c r="L360" s="73">
        <v>2.33</v>
      </c>
      <c r="M360" s="73">
        <f>K360*L360</f>
        <v>12486.470000000001</v>
      </c>
    </row>
    <row r="361" spans="1:13" s="53" customFormat="1" ht="15">
      <c r="A361" s="68">
        <v>280</v>
      </c>
      <c r="B361" s="68">
        <v>75</v>
      </c>
      <c r="C361" s="68" t="s">
        <v>712</v>
      </c>
      <c r="D361" s="68" t="s">
        <v>32</v>
      </c>
      <c r="E361" s="64" t="s">
        <v>669</v>
      </c>
      <c r="F361" s="64" t="s">
        <v>713</v>
      </c>
      <c r="G361" s="79" t="s">
        <v>714</v>
      </c>
      <c r="H361" s="65" t="s">
        <v>1155</v>
      </c>
      <c r="I361" s="64">
        <v>17</v>
      </c>
      <c r="J361" s="66">
        <v>182</v>
      </c>
      <c r="K361" s="66"/>
      <c r="L361" s="67"/>
      <c r="M361" s="67"/>
    </row>
    <row r="362" spans="1:13" s="53" customFormat="1" ht="15">
      <c r="A362" s="68">
        <v>281</v>
      </c>
      <c r="B362" s="68" t="s">
        <v>37</v>
      </c>
      <c r="C362" s="68"/>
      <c r="D362" s="68"/>
      <c r="E362" s="64" t="s">
        <v>669</v>
      </c>
      <c r="F362" s="64" t="s">
        <v>715</v>
      </c>
      <c r="G362" s="79" t="s">
        <v>716</v>
      </c>
      <c r="H362" s="65" t="s">
        <v>717</v>
      </c>
      <c r="I362" s="64">
        <v>10</v>
      </c>
      <c r="J362" s="66">
        <v>58</v>
      </c>
      <c r="K362" s="66"/>
      <c r="L362" s="67"/>
      <c r="M362" s="67"/>
    </row>
    <row r="363" spans="1:13" s="53" customFormat="1" ht="15">
      <c r="A363" s="68">
        <v>282</v>
      </c>
      <c r="B363" s="68" t="s">
        <v>37</v>
      </c>
      <c r="C363" s="68"/>
      <c r="D363" s="68"/>
      <c r="E363" s="64" t="s">
        <v>669</v>
      </c>
      <c r="F363" s="64" t="s">
        <v>718</v>
      </c>
      <c r="G363" s="79" t="s">
        <v>443</v>
      </c>
      <c r="H363" s="65" t="s">
        <v>1156</v>
      </c>
      <c r="I363" s="64">
        <v>15</v>
      </c>
      <c r="J363" s="66">
        <v>479</v>
      </c>
      <c r="K363" s="66"/>
      <c r="L363" s="67"/>
      <c r="M363" s="67"/>
    </row>
    <row r="364" spans="1:13" s="53" customFormat="1" ht="15">
      <c r="A364" s="68">
        <v>283</v>
      </c>
      <c r="B364" s="68" t="s">
        <v>37</v>
      </c>
      <c r="C364" s="68"/>
      <c r="D364" s="68"/>
      <c r="E364" s="64" t="s">
        <v>669</v>
      </c>
      <c r="F364" s="64" t="s">
        <v>719</v>
      </c>
      <c r="G364" s="79" t="s">
        <v>440</v>
      </c>
      <c r="H364" s="65" t="s">
        <v>1157</v>
      </c>
      <c r="I364" s="64">
        <v>19</v>
      </c>
      <c r="J364" s="66">
        <v>198</v>
      </c>
      <c r="K364" s="66"/>
      <c r="L364" s="67"/>
      <c r="M364" s="67"/>
    </row>
    <row r="365" spans="1:13" s="53" customFormat="1" ht="15">
      <c r="A365" s="68">
        <v>284</v>
      </c>
      <c r="B365" s="68" t="s">
        <v>37</v>
      </c>
      <c r="C365" s="68"/>
      <c r="D365" s="68"/>
      <c r="E365" s="64" t="s">
        <v>669</v>
      </c>
      <c r="F365" s="64" t="s">
        <v>720</v>
      </c>
      <c r="G365" s="79" t="s">
        <v>721</v>
      </c>
      <c r="H365" s="65" t="s">
        <v>722</v>
      </c>
      <c r="I365" s="64">
        <v>7</v>
      </c>
      <c r="J365" s="66">
        <v>171</v>
      </c>
      <c r="K365" s="66"/>
      <c r="L365" s="67"/>
      <c r="M365" s="67"/>
    </row>
    <row r="366" spans="1:13" s="53" customFormat="1" ht="15">
      <c r="A366" s="68" t="s">
        <v>37</v>
      </c>
      <c r="B366" s="68" t="s">
        <v>37</v>
      </c>
      <c r="C366" s="63"/>
      <c r="D366" s="63"/>
      <c r="E366" s="70"/>
      <c r="F366" s="70"/>
      <c r="G366" s="81"/>
      <c r="H366" s="71"/>
      <c r="I366" s="70">
        <f>SUM(I361:I365)</f>
        <v>68</v>
      </c>
      <c r="J366" s="72">
        <f>SUM(J361:J365)</f>
        <v>1088</v>
      </c>
      <c r="K366" s="72">
        <v>1500</v>
      </c>
      <c r="L366" s="73">
        <v>2.33</v>
      </c>
      <c r="M366" s="73">
        <f>K366*L366</f>
        <v>3495</v>
      </c>
    </row>
    <row r="367" spans="1:13" s="53" customFormat="1" ht="30">
      <c r="A367" s="68">
        <v>285</v>
      </c>
      <c r="B367" s="68">
        <v>76</v>
      </c>
      <c r="C367" s="68" t="s">
        <v>723</v>
      </c>
      <c r="D367" s="68" t="s">
        <v>32</v>
      </c>
      <c r="E367" s="64" t="s">
        <v>669</v>
      </c>
      <c r="F367" s="64" t="s">
        <v>724</v>
      </c>
      <c r="G367" s="79" t="s">
        <v>725</v>
      </c>
      <c r="H367" s="65" t="s">
        <v>1158</v>
      </c>
      <c r="I367" s="64">
        <v>20</v>
      </c>
      <c r="J367" s="66">
        <v>197</v>
      </c>
      <c r="K367" s="66"/>
      <c r="L367" s="67"/>
      <c r="M367" s="67"/>
    </row>
    <row r="368" spans="1:13" s="53" customFormat="1" ht="15">
      <c r="A368" s="68">
        <v>286</v>
      </c>
      <c r="B368" s="68" t="s">
        <v>37</v>
      </c>
      <c r="C368" s="68"/>
      <c r="D368" s="68"/>
      <c r="E368" s="64" t="s">
        <v>669</v>
      </c>
      <c r="F368" s="64" t="s">
        <v>726</v>
      </c>
      <c r="G368" s="79" t="s">
        <v>727</v>
      </c>
      <c r="H368" s="65" t="s">
        <v>728</v>
      </c>
      <c r="I368" s="64">
        <v>30</v>
      </c>
      <c r="J368" s="66">
        <v>800</v>
      </c>
      <c r="K368" s="66"/>
      <c r="L368" s="67"/>
      <c r="M368" s="67"/>
    </row>
    <row r="369" spans="1:13" s="53" customFormat="1" ht="15">
      <c r="A369" s="68" t="s">
        <v>37</v>
      </c>
      <c r="B369" s="68" t="s">
        <v>37</v>
      </c>
      <c r="C369" s="63"/>
      <c r="D369" s="63"/>
      <c r="E369" s="70"/>
      <c r="F369" s="70"/>
      <c r="G369" s="81"/>
      <c r="H369" s="71"/>
      <c r="I369" s="70">
        <f>SUM(I367:I368)</f>
        <v>50</v>
      </c>
      <c r="J369" s="72">
        <f>SUM(J367:J368)</f>
        <v>997</v>
      </c>
      <c r="K369" s="72">
        <v>1500</v>
      </c>
      <c r="L369" s="73">
        <v>2.33</v>
      </c>
      <c r="M369" s="73">
        <f>K369*L369</f>
        <v>3495</v>
      </c>
    </row>
    <row r="370" spans="1:13" s="53" customFormat="1" ht="15">
      <c r="A370" s="68">
        <v>287</v>
      </c>
      <c r="B370" s="68">
        <v>77</v>
      </c>
      <c r="C370" s="68" t="s">
        <v>729</v>
      </c>
      <c r="D370" s="68" t="s">
        <v>32</v>
      </c>
      <c r="E370" s="64" t="s">
        <v>669</v>
      </c>
      <c r="F370" s="64" t="s">
        <v>730</v>
      </c>
      <c r="G370" s="79" t="s">
        <v>369</v>
      </c>
      <c r="H370" s="65" t="s">
        <v>731</v>
      </c>
      <c r="I370" s="64">
        <v>59</v>
      </c>
      <c r="J370" s="66">
        <v>872</v>
      </c>
      <c r="K370" s="66"/>
      <c r="L370" s="67"/>
      <c r="M370" s="67"/>
    </row>
    <row r="371" spans="1:13" s="53" customFormat="1" ht="15">
      <c r="A371" s="68">
        <v>288</v>
      </c>
      <c r="B371" s="68" t="s">
        <v>37</v>
      </c>
      <c r="C371" s="68"/>
      <c r="D371" s="68"/>
      <c r="E371" s="64" t="s">
        <v>669</v>
      </c>
      <c r="F371" s="64" t="s">
        <v>732</v>
      </c>
      <c r="G371" s="79" t="s">
        <v>369</v>
      </c>
      <c r="H371" s="65" t="s">
        <v>733</v>
      </c>
      <c r="I371" s="64">
        <v>7</v>
      </c>
      <c r="J371" s="66">
        <v>103</v>
      </c>
      <c r="K371" s="66"/>
      <c r="L371" s="67"/>
      <c r="M371" s="67"/>
    </row>
    <row r="372" spans="1:13" s="53" customFormat="1" ht="15">
      <c r="A372" s="68">
        <v>289</v>
      </c>
      <c r="B372" s="68" t="s">
        <v>37</v>
      </c>
      <c r="C372" s="68"/>
      <c r="D372" s="68"/>
      <c r="E372" s="64" t="s">
        <v>669</v>
      </c>
      <c r="F372" s="64" t="s">
        <v>734</v>
      </c>
      <c r="G372" s="79" t="s">
        <v>199</v>
      </c>
      <c r="H372" s="65" t="s">
        <v>735</v>
      </c>
      <c r="I372" s="64">
        <v>10</v>
      </c>
      <c r="J372" s="66">
        <v>129</v>
      </c>
      <c r="K372" s="72"/>
      <c r="L372" s="73"/>
      <c r="M372" s="73"/>
    </row>
    <row r="373" spans="1:13" s="53" customFormat="1" ht="15">
      <c r="A373" s="68" t="s">
        <v>37</v>
      </c>
      <c r="B373" s="68" t="s">
        <v>37</v>
      </c>
      <c r="C373" s="63"/>
      <c r="D373" s="63"/>
      <c r="E373" s="70"/>
      <c r="F373" s="70"/>
      <c r="G373" s="81"/>
      <c r="H373" s="71"/>
      <c r="I373" s="70">
        <f>SUM(I370:I372)</f>
        <v>76</v>
      </c>
      <c r="J373" s="72">
        <f>SUM(J370:J372)</f>
        <v>1104</v>
      </c>
      <c r="K373" s="72">
        <v>1500</v>
      </c>
      <c r="L373" s="73">
        <v>2.33</v>
      </c>
      <c r="M373" s="73">
        <f>K373*L373</f>
        <v>3495</v>
      </c>
    </row>
    <row r="374" spans="1:13" s="53" customFormat="1" ht="15">
      <c r="A374" s="68">
        <v>290</v>
      </c>
      <c r="B374" s="68">
        <v>78</v>
      </c>
      <c r="C374" s="68" t="s">
        <v>736</v>
      </c>
      <c r="D374" s="68" t="s">
        <v>32</v>
      </c>
      <c r="E374" s="64" t="s">
        <v>669</v>
      </c>
      <c r="F374" s="64" t="s">
        <v>737</v>
      </c>
      <c r="G374" s="79" t="s">
        <v>139</v>
      </c>
      <c r="H374" s="65" t="s">
        <v>738</v>
      </c>
      <c r="I374" s="64">
        <v>54</v>
      </c>
      <c r="J374" s="66">
        <v>1174</v>
      </c>
      <c r="K374" s="66"/>
      <c r="L374" s="67"/>
      <c r="M374" s="67"/>
    </row>
    <row r="375" spans="1:13" s="53" customFormat="1" ht="15">
      <c r="A375" s="68">
        <v>291</v>
      </c>
      <c r="B375" s="68" t="s">
        <v>37</v>
      </c>
      <c r="C375" s="68"/>
      <c r="D375" s="68"/>
      <c r="E375" s="64" t="s">
        <v>669</v>
      </c>
      <c r="F375" s="64" t="s">
        <v>739</v>
      </c>
      <c r="G375" s="79" t="s">
        <v>223</v>
      </c>
      <c r="H375" s="65" t="s">
        <v>740</v>
      </c>
      <c r="I375" s="64">
        <v>3</v>
      </c>
      <c r="J375" s="66">
        <v>52</v>
      </c>
      <c r="K375" s="66"/>
      <c r="L375" s="67"/>
      <c r="M375" s="67"/>
    </row>
    <row r="376" spans="1:13" s="53" customFormat="1" ht="15">
      <c r="A376" s="68" t="s">
        <v>37</v>
      </c>
      <c r="B376" s="68" t="s">
        <v>37</v>
      </c>
      <c r="C376" s="63"/>
      <c r="D376" s="63"/>
      <c r="E376" s="70"/>
      <c r="F376" s="70"/>
      <c r="G376" s="81"/>
      <c r="H376" s="71"/>
      <c r="I376" s="70">
        <f>SUM(I374:I375)</f>
        <v>57</v>
      </c>
      <c r="J376" s="72">
        <f>SUM(J374:J375)</f>
        <v>1226</v>
      </c>
      <c r="K376" s="72">
        <v>1500</v>
      </c>
      <c r="L376" s="73">
        <v>2.33</v>
      </c>
      <c r="M376" s="73">
        <f>K376*L376</f>
        <v>3495</v>
      </c>
    </row>
    <row r="377" spans="1:13" s="53" customFormat="1" ht="15">
      <c r="A377" s="68">
        <v>292</v>
      </c>
      <c r="B377" s="68">
        <v>79</v>
      </c>
      <c r="C377" s="68" t="s">
        <v>741</v>
      </c>
      <c r="D377" s="68" t="s">
        <v>32</v>
      </c>
      <c r="E377" s="64" t="s">
        <v>669</v>
      </c>
      <c r="F377" s="64" t="s">
        <v>742</v>
      </c>
      <c r="G377" s="79" t="s">
        <v>647</v>
      </c>
      <c r="H377" s="65" t="s">
        <v>743</v>
      </c>
      <c r="I377" s="64">
        <v>4</v>
      </c>
      <c r="J377" s="66">
        <v>72</v>
      </c>
      <c r="K377" s="66"/>
      <c r="L377" s="67"/>
      <c r="M377" s="67"/>
    </row>
    <row r="378" spans="1:13" s="53" customFormat="1" ht="15">
      <c r="A378" s="68">
        <v>293</v>
      </c>
      <c r="B378" s="68" t="s">
        <v>37</v>
      </c>
      <c r="C378" s="68"/>
      <c r="D378" s="68"/>
      <c r="E378" s="64" t="s">
        <v>669</v>
      </c>
      <c r="F378" s="64" t="s">
        <v>744</v>
      </c>
      <c r="G378" s="79" t="s">
        <v>647</v>
      </c>
      <c r="H378" s="65" t="s">
        <v>745</v>
      </c>
      <c r="I378" s="64">
        <v>10</v>
      </c>
      <c r="J378" s="66">
        <v>68</v>
      </c>
      <c r="K378" s="66"/>
      <c r="L378" s="67"/>
      <c r="M378" s="67"/>
    </row>
    <row r="379" spans="1:13" s="53" customFormat="1" ht="30">
      <c r="A379" s="68">
        <v>294</v>
      </c>
      <c r="B379" s="68" t="s">
        <v>37</v>
      </c>
      <c r="C379" s="68"/>
      <c r="D379" s="68"/>
      <c r="E379" s="64" t="s">
        <v>669</v>
      </c>
      <c r="F379" s="64" t="s">
        <v>746</v>
      </c>
      <c r="G379" s="79" t="s">
        <v>747</v>
      </c>
      <c r="H379" s="65" t="s">
        <v>1052</v>
      </c>
      <c r="I379" s="64">
        <v>83</v>
      </c>
      <c r="J379" s="66">
        <v>2977</v>
      </c>
      <c r="K379" s="66"/>
      <c r="L379" s="67"/>
      <c r="M379" s="67"/>
    </row>
    <row r="380" spans="1:13" s="53" customFormat="1" ht="15">
      <c r="A380" s="68">
        <v>295</v>
      </c>
      <c r="B380" s="68" t="s">
        <v>37</v>
      </c>
      <c r="C380" s="68"/>
      <c r="D380" s="68"/>
      <c r="E380" s="64" t="s">
        <v>669</v>
      </c>
      <c r="F380" s="64" t="s">
        <v>748</v>
      </c>
      <c r="G380" s="79" t="s">
        <v>647</v>
      </c>
      <c r="H380" s="65" t="s">
        <v>1051</v>
      </c>
      <c r="I380" s="64">
        <v>24</v>
      </c>
      <c r="J380" s="66">
        <v>495</v>
      </c>
      <c r="K380" s="66"/>
      <c r="L380" s="67"/>
      <c r="M380" s="67"/>
    </row>
    <row r="381" spans="1:13" s="53" customFormat="1" ht="15">
      <c r="A381" s="68" t="s">
        <v>37</v>
      </c>
      <c r="B381" s="68" t="s">
        <v>37</v>
      </c>
      <c r="C381" s="63"/>
      <c r="D381" s="63"/>
      <c r="E381" s="70"/>
      <c r="F381" s="70"/>
      <c r="G381" s="81"/>
      <c r="H381" s="71"/>
      <c r="I381" s="70">
        <f>SUM(I377:I380)</f>
        <v>121</v>
      </c>
      <c r="J381" s="72">
        <f>SUM(J377:J380)</f>
        <v>3612</v>
      </c>
      <c r="K381" s="72">
        <v>3612</v>
      </c>
      <c r="L381" s="73">
        <v>2.33</v>
      </c>
      <c r="M381" s="73">
        <f>K381*L381</f>
        <v>8415.9600000000009</v>
      </c>
    </row>
    <row r="382" spans="1:13" s="53" customFormat="1" ht="15">
      <c r="A382" s="68">
        <v>296</v>
      </c>
      <c r="B382" s="68">
        <v>80</v>
      </c>
      <c r="C382" s="68" t="s">
        <v>749</v>
      </c>
      <c r="D382" s="68" t="s">
        <v>32</v>
      </c>
      <c r="E382" s="64" t="s">
        <v>669</v>
      </c>
      <c r="F382" s="64" t="s">
        <v>750</v>
      </c>
      <c r="G382" s="79" t="s">
        <v>600</v>
      </c>
      <c r="H382" s="65" t="s">
        <v>751</v>
      </c>
      <c r="I382" s="64">
        <v>126</v>
      </c>
      <c r="J382" s="66">
        <v>5166</v>
      </c>
      <c r="K382" s="66"/>
      <c r="L382" s="67"/>
      <c r="M382" s="67"/>
    </row>
    <row r="383" spans="1:13" s="53" customFormat="1" ht="15">
      <c r="A383" s="68" t="s">
        <v>37</v>
      </c>
      <c r="B383" s="68" t="s">
        <v>37</v>
      </c>
      <c r="C383" s="63"/>
      <c r="D383" s="63"/>
      <c r="E383" s="70"/>
      <c r="F383" s="70"/>
      <c r="G383" s="81"/>
      <c r="H383" s="71"/>
      <c r="I383" s="70">
        <v>126</v>
      </c>
      <c r="J383" s="72">
        <v>5166</v>
      </c>
      <c r="K383" s="72">
        <v>5166</v>
      </c>
      <c r="L383" s="73">
        <v>2.33</v>
      </c>
      <c r="M383" s="73">
        <f>K383*L383</f>
        <v>12036.78</v>
      </c>
    </row>
    <row r="384" spans="1:13" s="53" customFormat="1" ht="15">
      <c r="A384" s="68">
        <v>297</v>
      </c>
      <c r="B384" s="68">
        <v>81</v>
      </c>
      <c r="C384" s="68" t="s">
        <v>752</v>
      </c>
      <c r="D384" s="68" t="s">
        <v>32</v>
      </c>
      <c r="E384" s="64" t="s">
        <v>669</v>
      </c>
      <c r="F384" s="64" t="s">
        <v>753</v>
      </c>
      <c r="G384" s="79" t="s">
        <v>216</v>
      </c>
      <c r="H384" s="65" t="s">
        <v>754</v>
      </c>
      <c r="I384" s="64">
        <v>2</v>
      </c>
      <c r="J384" s="66">
        <v>42</v>
      </c>
      <c r="K384" s="66"/>
      <c r="L384" s="67"/>
      <c r="M384" s="67"/>
    </row>
    <row r="385" spans="1:13" s="53" customFormat="1" ht="15">
      <c r="A385" s="68">
        <v>298</v>
      </c>
      <c r="B385" s="68" t="s">
        <v>37</v>
      </c>
      <c r="C385" s="68"/>
      <c r="D385" s="68"/>
      <c r="E385" s="64" t="s">
        <v>669</v>
      </c>
      <c r="F385" s="64" t="s">
        <v>755</v>
      </c>
      <c r="G385" s="79" t="s">
        <v>351</v>
      </c>
      <c r="H385" s="65" t="s">
        <v>756</v>
      </c>
      <c r="I385" s="64">
        <v>3</v>
      </c>
      <c r="J385" s="66">
        <v>54</v>
      </c>
      <c r="K385" s="66"/>
      <c r="L385" s="67"/>
      <c r="M385" s="67"/>
    </row>
    <row r="386" spans="1:13" s="53" customFormat="1" ht="15">
      <c r="A386" s="68">
        <v>299</v>
      </c>
      <c r="B386" s="68" t="s">
        <v>37</v>
      </c>
      <c r="C386" s="68"/>
      <c r="D386" s="68"/>
      <c r="E386" s="64" t="s">
        <v>669</v>
      </c>
      <c r="F386" s="64" t="s">
        <v>757</v>
      </c>
      <c r="G386" s="79" t="s">
        <v>84</v>
      </c>
      <c r="H386" s="65" t="s">
        <v>758</v>
      </c>
      <c r="I386" s="64">
        <v>4</v>
      </c>
      <c r="J386" s="66">
        <v>83</v>
      </c>
      <c r="K386" s="66"/>
      <c r="L386" s="67"/>
      <c r="M386" s="67"/>
    </row>
    <row r="387" spans="1:13" s="53" customFormat="1" ht="15">
      <c r="A387" s="68">
        <v>300</v>
      </c>
      <c r="B387" s="68" t="s">
        <v>37</v>
      </c>
      <c r="C387" s="68"/>
      <c r="D387" s="68"/>
      <c r="E387" s="64" t="s">
        <v>669</v>
      </c>
      <c r="F387" s="64" t="s">
        <v>759</v>
      </c>
      <c r="G387" s="79" t="s">
        <v>760</v>
      </c>
      <c r="H387" s="65" t="s">
        <v>1159</v>
      </c>
      <c r="I387" s="64">
        <v>55</v>
      </c>
      <c r="J387" s="66">
        <v>1472</v>
      </c>
      <c r="K387" s="66"/>
      <c r="L387" s="67"/>
      <c r="M387" s="67"/>
    </row>
    <row r="388" spans="1:13" s="53" customFormat="1" ht="15">
      <c r="A388" s="68">
        <v>301</v>
      </c>
      <c r="B388" s="68" t="s">
        <v>37</v>
      </c>
      <c r="C388" s="68"/>
      <c r="D388" s="68"/>
      <c r="E388" s="64" t="s">
        <v>669</v>
      </c>
      <c r="F388" s="64" t="s">
        <v>761</v>
      </c>
      <c r="G388" s="79" t="s">
        <v>762</v>
      </c>
      <c r="H388" s="65" t="s">
        <v>763</v>
      </c>
      <c r="I388" s="64">
        <v>6</v>
      </c>
      <c r="J388" s="66">
        <v>52</v>
      </c>
      <c r="K388" s="66"/>
      <c r="L388" s="67"/>
      <c r="M388" s="67"/>
    </row>
    <row r="389" spans="1:13" s="53" customFormat="1" ht="15">
      <c r="A389" s="68" t="s">
        <v>37</v>
      </c>
      <c r="B389" s="68" t="s">
        <v>37</v>
      </c>
      <c r="C389" s="63"/>
      <c r="D389" s="63"/>
      <c r="E389" s="70"/>
      <c r="F389" s="70"/>
      <c r="G389" s="81"/>
      <c r="H389" s="71"/>
      <c r="I389" s="70">
        <f>SUM(I384:I388)</f>
        <v>70</v>
      </c>
      <c r="J389" s="72">
        <f>SUM(J384:J388)</f>
        <v>1703</v>
      </c>
      <c r="K389" s="72">
        <v>1703</v>
      </c>
      <c r="L389" s="73">
        <v>2.33</v>
      </c>
      <c r="M389" s="73">
        <f>K389*L389</f>
        <v>3967.9900000000002</v>
      </c>
    </row>
    <row r="390" spans="1:13" s="53" customFormat="1" ht="15">
      <c r="A390" s="68">
        <v>302</v>
      </c>
      <c r="B390" s="68">
        <v>82</v>
      </c>
      <c r="C390" s="68" t="s">
        <v>764</v>
      </c>
      <c r="D390" s="68" t="s">
        <v>32</v>
      </c>
      <c r="E390" s="64" t="s">
        <v>669</v>
      </c>
      <c r="F390" s="64" t="s">
        <v>765</v>
      </c>
      <c r="G390" s="79" t="s">
        <v>87</v>
      </c>
      <c r="H390" s="65" t="s">
        <v>766</v>
      </c>
      <c r="I390" s="64">
        <v>11</v>
      </c>
      <c r="J390" s="66">
        <v>168</v>
      </c>
      <c r="K390" s="66"/>
      <c r="L390" s="67"/>
      <c r="M390" s="67"/>
    </row>
    <row r="391" spans="1:13" s="53" customFormat="1" ht="15">
      <c r="A391" s="68">
        <v>303</v>
      </c>
      <c r="B391" s="68" t="s">
        <v>37</v>
      </c>
      <c r="C391" s="68"/>
      <c r="D391" s="68"/>
      <c r="E391" s="64" t="s">
        <v>669</v>
      </c>
      <c r="F391" s="64" t="s">
        <v>767</v>
      </c>
      <c r="G391" s="79" t="s">
        <v>768</v>
      </c>
      <c r="H391" s="65" t="s">
        <v>769</v>
      </c>
      <c r="I391" s="64">
        <v>9</v>
      </c>
      <c r="J391" s="66">
        <v>80</v>
      </c>
      <c r="K391" s="66"/>
      <c r="L391" s="67"/>
      <c r="M391" s="67"/>
    </row>
    <row r="392" spans="1:13" s="53" customFormat="1" ht="15">
      <c r="A392" s="68">
        <v>304</v>
      </c>
      <c r="B392" s="68" t="s">
        <v>37</v>
      </c>
      <c r="C392" s="68"/>
      <c r="D392" s="68"/>
      <c r="E392" s="64" t="s">
        <v>669</v>
      </c>
      <c r="F392" s="64" t="s">
        <v>770</v>
      </c>
      <c r="G392" s="79" t="s">
        <v>219</v>
      </c>
      <c r="H392" s="65" t="s">
        <v>1160</v>
      </c>
      <c r="I392" s="64">
        <v>27</v>
      </c>
      <c r="J392" s="66">
        <v>390</v>
      </c>
      <c r="K392" s="66"/>
      <c r="L392" s="67"/>
      <c r="M392" s="67"/>
    </row>
    <row r="393" spans="1:13" s="53" customFormat="1" ht="30">
      <c r="A393" s="68">
        <v>305</v>
      </c>
      <c r="B393" s="68" t="s">
        <v>37</v>
      </c>
      <c r="C393" s="68"/>
      <c r="D393" s="68"/>
      <c r="E393" s="64" t="s">
        <v>669</v>
      </c>
      <c r="F393" s="64" t="s">
        <v>771</v>
      </c>
      <c r="G393" s="79" t="s">
        <v>772</v>
      </c>
      <c r="H393" s="65" t="s">
        <v>1161</v>
      </c>
      <c r="I393" s="64">
        <v>57</v>
      </c>
      <c r="J393" s="66">
        <v>1208</v>
      </c>
      <c r="K393" s="66"/>
      <c r="L393" s="67"/>
      <c r="M393" s="67"/>
    </row>
    <row r="394" spans="1:13" s="53" customFormat="1" ht="15">
      <c r="A394" s="68" t="s">
        <v>37</v>
      </c>
      <c r="B394" s="68" t="s">
        <v>37</v>
      </c>
      <c r="C394" s="63"/>
      <c r="D394" s="63"/>
      <c r="E394" s="70"/>
      <c r="F394" s="70"/>
      <c r="G394" s="81"/>
      <c r="H394" s="71"/>
      <c r="I394" s="70">
        <f>SUM(I390:I393)</f>
        <v>104</v>
      </c>
      <c r="J394" s="72">
        <f>SUM(J390:J393)</f>
        <v>1846</v>
      </c>
      <c r="K394" s="72">
        <v>1846</v>
      </c>
      <c r="L394" s="73">
        <v>2.33</v>
      </c>
      <c r="M394" s="73">
        <f>K394*L394</f>
        <v>4301.18</v>
      </c>
    </row>
    <row r="395" spans="1:13" s="53" customFormat="1" ht="15">
      <c r="A395" s="68">
        <v>306</v>
      </c>
      <c r="B395" s="68">
        <v>83</v>
      </c>
      <c r="C395" s="68" t="s">
        <v>773</v>
      </c>
      <c r="D395" s="68" t="s">
        <v>32</v>
      </c>
      <c r="E395" s="64" t="s">
        <v>669</v>
      </c>
      <c r="F395" s="64" t="s">
        <v>774</v>
      </c>
      <c r="G395" s="79" t="s">
        <v>320</v>
      </c>
      <c r="H395" s="65" t="s">
        <v>775</v>
      </c>
      <c r="I395" s="64">
        <v>15</v>
      </c>
      <c r="J395" s="66">
        <v>401</v>
      </c>
      <c r="K395" s="66"/>
      <c r="L395" s="67"/>
      <c r="M395" s="67"/>
    </row>
    <row r="396" spans="1:13" s="53" customFormat="1" ht="15">
      <c r="A396" s="68">
        <v>307</v>
      </c>
      <c r="B396" s="68" t="s">
        <v>37</v>
      </c>
      <c r="C396" s="68"/>
      <c r="D396" s="68"/>
      <c r="E396" s="64" t="s">
        <v>669</v>
      </c>
      <c r="F396" s="64" t="s">
        <v>776</v>
      </c>
      <c r="G396" s="79" t="s">
        <v>540</v>
      </c>
      <c r="H396" s="65" t="s">
        <v>777</v>
      </c>
      <c r="I396" s="64">
        <v>18</v>
      </c>
      <c r="J396" s="66">
        <v>234</v>
      </c>
      <c r="K396" s="66"/>
      <c r="L396" s="67"/>
      <c r="M396" s="67"/>
    </row>
    <row r="397" spans="1:13" s="53" customFormat="1" ht="15">
      <c r="A397" s="68">
        <v>308</v>
      </c>
      <c r="B397" s="68" t="s">
        <v>37</v>
      </c>
      <c r="C397" s="68"/>
      <c r="D397" s="68"/>
      <c r="E397" s="64" t="s">
        <v>669</v>
      </c>
      <c r="F397" s="64" t="s">
        <v>778</v>
      </c>
      <c r="G397" s="79" t="s">
        <v>779</v>
      </c>
      <c r="H397" s="65" t="s">
        <v>780</v>
      </c>
      <c r="I397" s="64">
        <v>17</v>
      </c>
      <c r="J397" s="66">
        <v>201</v>
      </c>
      <c r="K397" s="66"/>
      <c r="L397" s="67"/>
      <c r="M397" s="67"/>
    </row>
    <row r="398" spans="1:13" s="53" customFormat="1" ht="15">
      <c r="A398" s="68">
        <v>309</v>
      </c>
      <c r="B398" s="68" t="s">
        <v>37</v>
      </c>
      <c r="C398" s="68"/>
      <c r="D398" s="68"/>
      <c r="E398" s="64" t="s">
        <v>669</v>
      </c>
      <c r="F398" s="64" t="s">
        <v>781</v>
      </c>
      <c r="G398" s="79" t="s">
        <v>53</v>
      </c>
      <c r="H398" s="65" t="s">
        <v>1162</v>
      </c>
      <c r="I398" s="64">
        <v>15</v>
      </c>
      <c r="J398" s="66">
        <v>170</v>
      </c>
      <c r="K398" s="66"/>
      <c r="L398" s="67"/>
      <c r="M398" s="67"/>
    </row>
    <row r="399" spans="1:13" s="53" customFormat="1" ht="15">
      <c r="A399" s="68">
        <v>310</v>
      </c>
      <c r="B399" s="68" t="s">
        <v>37</v>
      </c>
      <c r="C399" s="68"/>
      <c r="D399" s="68"/>
      <c r="E399" s="64" t="s">
        <v>669</v>
      </c>
      <c r="F399" s="64" t="s">
        <v>782</v>
      </c>
      <c r="G399" s="79" t="s">
        <v>337</v>
      </c>
      <c r="H399" s="65" t="s">
        <v>783</v>
      </c>
      <c r="I399" s="64">
        <v>4</v>
      </c>
      <c r="J399" s="66">
        <v>19</v>
      </c>
      <c r="K399" s="66"/>
      <c r="L399" s="67"/>
      <c r="M399" s="67"/>
    </row>
    <row r="400" spans="1:13" s="53" customFormat="1" ht="15">
      <c r="A400" s="68">
        <v>311</v>
      </c>
      <c r="B400" s="68" t="s">
        <v>37</v>
      </c>
      <c r="C400" s="68"/>
      <c r="D400" s="68"/>
      <c r="E400" s="64" t="s">
        <v>669</v>
      </c>
      <c r="F400" s="64" t="s">
        <v>784</v>
      </c>
      <c r="G400" s="79" t="s">
        <v>172</v>
      </c>
      <c r="H400" s="65" t="s">
        <v>785</v>
      </c>
      <c r="I400" s="64">
        <v>5</v>
      </c>
      <c r="J400" s="66">
        <v>47</v>
      </c>
      <c r="K400" s="66"/>
      <c r="L400" s="67"/>
      <c r="M400" s="67"/>
    </row>
    <row r="401" spans="1:13" s="53" customFormat="1" ht="15">
      <c r="A401" s="68" t="s">
        <v>37</v>
      </c>
      <c r="B401" s="68" t="s">
        <v>37</v>
      </c>
      <c r="C401" s="63"/>
      <c r="D401" s="63"/>
      <c r="E401" s="70"/>
      <c r="F401" s="70"/>
      <c r="G401" s="81"/>
      <c r="H401" s="71"/>
      <c r="I401" s="70">
        <f>SUM(I395:I400)</f>
        <v>74</v>
      </c>
      <c r="J401" s="72">
        <f>SUM(J395:J400)</f>
        <v>1072</v>
      </c>
      <c r="K401" s="72">
        <v>1500</v>
      </c>
      <c r="L401" s="73">
        <v>2.33</v>
      </c>
      <c r="M401" s="73">
        <f>K401*L401</f>
        <v>3495</v>
      </c>
    </row>
    <row r="402" spans="1:13" s="53" customFormat="1" ht="30">
      <c r="A402" s="68">
        <v>312</v>
      </c>
      <c r="B402" s="68">
        <v>84</v>
      </c>
      <c r="C402" s="68" t="s">
        <v>786</v>
      </c>
      <c r="D402" s="68" t="s">
        <v>32</v>
      </c>
      <c r="E402" s="64" t="s">
        <v>669</v>
      </c>
      <c r="F402" s="64" t="s">
        <v>787</v>
      </c>
      <c r="G402" s="79" t="s">
        <v>98</v>
      </c>
      <c r="H402" s="65" t="s">
        <v>1047</v>
      </c>
      <c r="I402" s="64">
        <v>31</v>
      </c>
      <c r="J402" s="66">
        <v>495</v>
      </c>
      <c r="K402" s="66"/>
      <c r="L402" s="67"/>
      <c r="M402" s="67"/>
    </row>
    <row r="403" spans="1:13" s="53" customFormat="1" ht="15">
      <c r="A403" s="68">
        <v>313</v>
      </c>
      <c r="B403" s="68" t="s">
        <v>37</v>
      </c>
      <c r="C403" s="68"/>
      <c r="D403" s="68"/>
      <c r="E403" s="64" t="s">
        <v>669</v>
      </c>
      <c r="F403" s="64" t="s">
        <v>788</v>
      </c>
      <c r="G403" s="79" t="s">
        <v>98</v>
      </c>
      <c r="H403" s="65" t="s">
        <v>789</v>
      </c>
      <c r="I403" s="64">
        <v>1</v>
      </c>
      <c r="J403" s="66">
        <v>7</v>
      </c>
      <c r="K403" s="66"/>
      <c r="L403" s="67"/>
      <c r="M403" s="67"/>
    </row>
    <row r="404" spans="1:13" s="53" customFormat="1" ht="15">
      <c r="A404" s="68">
        <v>314</v>
      </c>
      <c r="B404" s="68" t="s">
        <v>37</v>
      </c>
      <c r="C404" s="68"/>
      <c r="D404" s="68"/>
      <c r="E404" s="64" t="s">
        <v>669</v>
      </c>
      <c r="F404" s="64" t="s">
        <v>790</v>
      </c>
      <c r="G404" s="79" t="s">
        <v>98</v>
      </c>
      <c r="H404" s="65" t="s">
        <v>791</v>
      </c>
      <c r="I404" s="64">
        <v>4</v>
      </c>
      <c r="J404" s="66">
        <v>80</v>
      </c>
      <c r="K404" s="66"/>
      <c r="L404" s="67"/>
      <c r="M404" s="67"/>
    </row>
    <row r="405" spans="1:13" s="53" customFormat="1" ht="30">
      <c r="A405" s="68">
        <v>315</v>
      </c>
      <c r="B405" s="68" t="s">
        <v>37</v>
      </c>
      <c r="C405" s="68"/>
      <c r="D405" s="68"/>
      <c r="E405" s="64" t="s">
        <v>669</v>
      </c>
      <c r="F405" s="64" t="s">
        <v>792</v>
      </c>
      <c r="G405" s="79" t="s">
        <v>98</v>
      </c>
      <c r="H405" s="65" t="s">
        <v>1048</v>
      </c>
      <c r="I405" s="64">
        <v>26</v>
      </c>
      <c r="J405" s="66">
        <v>262</v>
      </c>
      <c r="K405" s="66"/>
      <c r="L405" s="67"/>
      <c r="M405" s="67"/>
    </row>
    <row r="406" spans="1:13" s="53" customFormat="1" ht="15">
      <c r="A406" s="68">
        <v>316</v>
      </c>
      <c r="B406" s="68" t="s">
        <v>37</v>
      </c>
      <c r="C406" s="68"/>
      <c r="D406" s="68"/>
      <c r="E406" s="64" t="s">
        <v>669</v>
      </c>
      <c r="F406" s="64" t="s">
        <v>793</v>
      </c>
      <c r="G406" s="79" t="s">
        <v>794</v>
      </c>
      <c r="H406" s="65" t="s">
        <v>1049</v>
      </c>
      <c r="I406" s="64">
        <v>21</v>
      </c>
      <c r="J406" s="66">
        <v>161</v>
      </c>
      <c r="K406" s="66"/>
      <c r="L406" s="67"/>
      <c r="M406" s="67"/>
    </row>
    <row r="407" spans="1:13" s="53" customFormat="1" ht="15">
      <c r="A407" s="68">
        <v>317</v>
      </c>
      <c r="B407" s="68" t="s">
        <v>37</v>
      </c>
      <c r="C407" s="68"/>
      <c r="D407" s="68"/>
      <c r="E407" s="64" t="s">
        <v>669</v>
      </c>
      <c r="F407" s="64" t="s">
        <v>795</v>
      </c>
      <c r="G407" s="79" t="s">
        <v>796</v>
      </c>
      <c r="H407" s="65" t="s">
        <v>797</v>
      </c>
      <c r="I407" s="64">
        <v>7</v>
      </c>
      <c r="J407" s="66">
        <v>121</v>
      </c>
      <c r="K407" s="66"/>
      <c r="L407" s="67"/>
      <c r="M407" s="67"/>
    </row>
    <row r="408" spans="1:13" s="53" customFormat="1" ht="15">
      <c r="A408" s="68">
        <v>318</v>
      </c>
      <c r="B408" s="68" t="s">
        <v>37</v>
      </c>
      <c r="C408" s="68"/>
      <c r="D408" s="68"/>
      <c r="E408" s="64" t="s">
        <v>669</v>
      </c>
      <c r="F408" s="64" t="s">
        <v>798</v>
      </c>
      <c r="G408" s="79" t="s">
        <v>186</v>
      </c>
      <c r="H408" s="65" t="s">
        <v>1050</v>
      </c>
      <c r="I408" s="64">
        <v>27</v>
      </c>
      <c r="J408" s="66">
        <v>423</v>
      </c>
      <c r="K408" s="66"/>
      <c r="L408" s="67"/>
      <c r="M408" s="67"/>
    </row>
    <row r="409" spans="1:13" s="53" customFormat="1" ht="15">
      <c r="A409" s="68" t="s">
        <v>37</v>
      </c>
      <c r="B409" s="68" t="s">
        <v>37</v>
      </c>
      <c r="C409" s="63"/>
      <c r="D409" s="63"/>
      <c r="E409" s="70"/>
      <c r="F409" s="70"/>
      <c r="G409" s="81"/>
      <c r="H409" s="71"/>
      <c r="I409" s="70">
        <f>SUM(I402:I408)</f>
        <v>117</v>
      </c>
      <c r="J409" s="72">
        <f>SUM(J402:J408)</f>
        <v>1549</v>
      </c>
      <c r="K409" s="72">
        <v>2500</v>
      </c>
      <c r="L409" s="73">
        <v>2.33</v>
      </c>
      <c r="M409" s="73">
        <f>K409*L409</f>
        <v>5825</v>
      </c>
    </row>
    <row r="410" spans="1:13" s="53" customFormat="1" ht="15">
      <c r="A410" s="68">
        <v>319</v>
      </c>
      <c r="B410" s="68">
        <v>85</v>
      </c>
      <c r="C410" s="68" t="s">
        <v>799</v>
      </c>
      <c r="D410" s="68" t="s">
        <v>32</v>
      </c>
      <c r="E410" s="64" t="s">
        <v>669</v>
      </c>
      <c r="F410" s="64" t="s">
        <v>800</v>
      </c>
      <c r="G410" s="79" t="s">
        <v>443</v>
      </c>
      <c r="H410" s="65" t="s">
        <v>801</v>
      </c>
      <c r="I410" s="64">
        <v>100</v>
      </c>
      <c r="J410" s="66">
        <v>4100</v>
      </c>
      <c r="K410" s="66"/>
      <c r="L410" s="67"/>
      <c r="M410" s="67"/>
    </row>
    <row r="411" spans="1:13" s="53" customFormat="1" ht="15">
      <c r="A411" s="68" t="s">
        <v>37</v>
      </c>
      <c r="B411" s="68" t="s">
        <v>37</v>
      </c>
      <c r="C411" s="63"/>
      <c r="D411" s="63"/>
      <c r="E411" s="70"/>
      <c r="F411" s="70"/>
      <c r="G411" s="81"/>
      <c r="H411" s="71"/>
      <c r="I411" s="70">
        <v>100</v>
      </c>
      <c r="J411" s="72">
        <v>4100</v>
      </c>
      <c r="K411" s="72">
        <v>4100</v>
      </c>
      <c r="L411" s="73">
        <v>2.33</v>
      </c>
      <c r="M411" s="73">
        <f>K411*L411</f>
        <v>9553</v>
      </c>
    </row>
    <row r="412" spans="1:13" s="53" customFormat="1" ht="15">
      <c r="A412" s="68">
        <v>320</v>
      </c>
      <c r="B412" s="68">
        <v>86</v>
      </c>
      <c r="C412" s="68" t="s">
        <v>802</v>
      </c>
      <c r="D412" s="68" t="s">
        <v>32</v>
      </c>
      <c r="E412" s="64" t="s">
        <v>669</v>
      </c>
      <c r="F412" s="64" t="s">
        <v>803</v>
      </c>
      <c r="G412" s="79" t="s">
        <v>264</v>
      </c>
      <c r="H412" s="65" t="s">
        <v>1163</v>
      </c>
      <c r="I412" s="64">
        <v>16</v>
      </c>
      <c r="J412" s="66">
        <v>237</v>
      </c>
      <c r="K412" s="66"/>
      <c r="L412" s="67"/>
      <c r="M412" s="67"/>
    </row>
    <row r="413" spans="1:13" s="53" customFormat="1" ht="30">
      <c r="A413" s="68">
        <v>321</v>
      </c>
      <c r="B413" s="68" t="s">
        <v>37</v>
      </c>
      <c r="C413" s="68"/>
      <c r="D413" s="68"/>
      <c r="E413" s="64" t="s">
        <v>669</v>
      </c>
      <c r="F413" s="64" t="s">
        <v>804</v>
      </c>
      <c r="G413" s="79" t="s">
        <v>264</v>
      </c>
      <c r="H413" s="65" t="s">
        <v>1164</v>
      </c>
      <c r="I413" s="64">
        <v>73</v>
      </c>
      <c r="J413" s="66">
        <v>2557</v>
      </c>
      <c r="K413" s="66"/>
      <c r="L413" s="67"/>
      <c r="M413" s="67"/>
    </row>
    <row r="414" spans="1:13" s="53" customFormat="1" ht="15">
      <c r="A414" s="68">
        <v>322</v>
      </c>
      <c r="B414" s="68" t="s">
        <v>37</v>
      </c>
      <c r="C414" s="68"/>
      <c r="D414" s="68"/>
      <c r="E414" s="64" t="s">
        <v>669</v>
      </c>
      <c r="F414" s="64" t="s">
        <v>805</v>
      </c>
      <c r="G414" s="79" t="s">
        <v>806</v>
      </c>
      <c r="H414" s="65" t="s">
        <v>1165</v>
      </c>
      <c r="I414" s="64">
        <v>18</v>
      </c>
      <c r="J414" s="66">
        <v>254</v>
      </c>
      <c r="K414" s="66"/>
      <c r="L414" s="67"/>
      <c r="M414" s="67"/>
    </row>
    <row r="415" spans="1:13" s="53" customFormat="1" ht="15">
      <c r="A415" s="68">
        <v>323</v>
      </c>
      <c r="B415" s="68" t="s">
        <v>37</v>
      </c>
      <c r="C415" s="68"/>
      <c r="D415" s="68"/>
      <c r="E415" s="64" t="s">
        <v>669</v>
      </c>
      <c r="F415" s="64" t="s">
        <v>807</v>
      </c>
      <c r="G415" s="79" t="s">
        <v>808</v>
      </c>
      <c r="H415" s="65" t="s">
        <v>809</v>
      </c>
      <c r="I415" s="64">
        <v>9</v>
      </c>
      <c r="J415" s="66">
        <v>211</v>
      </c>
      <c r="K415" s="66"/>
      <c r="L415" s="67"/>
      <c r="M415" s="67"/>
    </row>
    <row r="416" spans="1:13" s="53" customFormat="1" ht="15">
      <c r="A416" s="68">
        <v>324</v>
      </c>
      <c r="B416" s="68" t="s">
        <v>37</v>
      </c>
      <c r="C416" s="68"/>
      <c r="D416" s="68"/>
      <c r="E416" s="64" t="s">
        <v>669</v>
      </c>
      <c r="F416" s="64" t="s">
        <v>810</v>
      </c>
      <c r="G416" s="79" t="s">
        <v>808</v>
      </c>
      <c r="H416" s="65" t="s">
        <v>811</v>
      </c>
      <c r="I416" s="64">
        <v>1</v>
      </c>
      <c r="J416" s="66">
        <v>7</v>
      </c>
      <c r="K416" s="66"/>
      <c r="L416" s="67"/>
      <c r="M416" s="67"/>
    </row>
    <row r="417" spans="1:13" s="53" customFormat="1" ht="15">
      <c r="A417" s="68" t="s">
        <v>37</v>
      </c>
      <c r="B417" s="68" t="s">
        <v>37</v>
      </c>
      <c r="C417" s="63"/>
      <c r="D417" s="63"/>
      <c r="E417" s="70"/>
      <c r="F417" s="70"/>
      <c r="G417" s="81"/>
      <c r="H417" s="71"/>
      <c r="I417" s="70">
        <f>SUM(I412:I416)</f>
        <v>117</v>
      </c>
      <c r="J417" s="72">
        <f>SUM(J412:J416)</f>
        <v>3266</v>
      </c>
      <c r="K417" s="72">
        <v>3266</v>
      </c>
      <c r="L417" s="73">
        <v>2.33</v>
      </c>
      <c r="M417" s="73">
        <f>K417*L417</f>
        <v>7609.7800000000007</v>
      </c>
    </row>
    <row r="418" spans="1:13" s="53" customFormat="1" ht="15">
      <c r="A418" s="68">
        <v>325</v>
      </c>
      <c r="B418" s="68">
        <v>87</v>
      </c>
      <c r="C418" s="68" t="s">
        <v>812</v>
      </c>
      <c r="D418" s="68" t="s">
        <v>32</v>
      </c>
      <c r="E418" s="64" t="s">
        <v>669</v>
      </c>
      <c r="F418" s="64" t="s">
        <v>813</v>
      </c>
      <c r="G418" s="79" t="s">
        <v>814</v>
      </c>
      <c r="H418" s="65" t="s">
        <v>815</v>
      </c>
      <c r="I418" s="64">
        <v>9</v>
      </c>
      <c r="J418" s="66">
        <v>176</v>
      </c>
      <c r="K418" s="66"/>
      <c r="L418" s="67"/>
      <c r="M418" s="67"/>
    </row>
    <row r="419" spans="1:13" s="53" customFormat="1" ht="15">
      <c r="A419" s="68">
        <v>326</v>
      </c>
      <c r="B419" s="68" t="s">
        <v>37</v>
      </c>
      <c r="C419" s="68"/>
      <c r="D419" s="68"/>
      <c r="E419" s="64" t="s">
        <v>669</v>
      </c>
      <c r="F419" s="64" t="s">
        <v>816</v>
      </c>
      <c r="G419" s="79" t="s">
        <v>814</v>
      </c>
      <c r="H419" s="65" t="s">
        <v>1166</v>
      </c>
      <c r="I419" s="64">
        <v>14</v>
      </c>
      <c r="J419" s="66">
        <v>125</v>
      </c>
      <c r="K419" s="66"/>
      <c r="L419" s="67"/>
      <c r="M419" s="67"/>
    </row>
    <row r="420" spans="1:13" s="53" customFormat="1" ht="15">
      <c r="A420" s="68">
        <v>327</v>
      </c>
      <c r="B420" s="68" t="s">
        <v>37</v>
      </c>
      <c r="C420" s="68"/>
      <c r="D420" s="68"/>
      <c r="E420" s="64" t="s">
        <v>669</v>
      </c>
      <c r="F420" s="64" t="s">
        <v>817</v>
      </c>
      <c r="G420" s="79" t="s">
        <v>243</v>
      </c>
      <c r="H420" s="65" t="s">
        <v>818</v>
      </c>
      <c r="I420" s="64">
        <v>10</v>
      </c>
      <c r="J420" s="66">
        <v>60</v>
      </c>
      <c r="K420" s="66"/>
      <c r="L420" s="67"/>
      <c r="M420" s="67"/>
    </row>
    <row r="421" spans="1:13" s="53" customFormat="1" ht="15">
      <c r="A421" s="68">
        <v>328</v>
      </c>
      <c r="B421" s="68" t="s">
        <v>37</v>
      </c>
      <c r="C421" s="68"/>
      <c r="D421" s="68"/>
      <c r="E421" s="64" t="s">
        <v>669</v>
      </c>
      <c r="F421" s="64" t="s">
        <v>819</v>
      </c>
      <c r="G421" s="79" t="s">
        <v>243</v>
      </c>
      <c r="H421" s="65" t="s">
        <v>820</v>
      </c>
      <c r="I421" s="64">
        <v>2</v>
      </c>
      <c r="J421" s="66">
        <v>16</v>
      </c>
      <c r="K421" s="66"/>
      <c r="L421" s="67"/>
      <c r="M421" s="67"/>
    </row>
    <row r="422" spans="1:13" s="53" customFormat="1" ht="15">
      <c r="A422" s="68">
        <v>329</v>
      </c>
      <c r="B422" s="68" t="s">
        <v>37</v>
      </c>
      <c r="C422" s="68"/>
      <c r="D422" s="68"/>
      <c r="E422" s="64" t="s">
        <v>669</v>
      </c>
      <c r="F422" s="64" t="s">
        <v>821</v>
      </c>
      <c r="G422" s="79" t="s">
        <v>243</v>
      </c>
      <c r="H422" s="65" t="s">
        <v>822</v>
      </c>
      <c r="I422" s="64">
        <v>37</v>
      </c>
      <c r="J422" s="66">
        <v>601</v>
      </c>
      <c r="K422" s="66"/>
      <c r="L422" s="67"/>
      <c r="M422" s="67"/>
    </row>
    <row r="423" spans="1:13" s="53" customFormat="1" ht="15">
      <c r="A423" s="68" t="s">
        <v>37</v>
      </c>
      <c r="B423" s="68" t="s">
        <v>37</v>
      </c>
      <c r="C423" s="63"/>
      <c r="D423" s="63"/>
      <c r="E423" s="70"/>
      <c r="F423" s="70"/>
      <c r="G423" s="81"/>
      <c r="H423" s="71"/>
      <c r="I423" s="70">
        <f>SUM(I418:I422)</f>
        <v>72</v>
      </c>
      <c r="J423" s="72">
        <f>SUM(J418:J422)</f>
        <v>978</v>
      </c>
      <c r="K423" s="72">
        <v>1500</v>
      </c>
      <c r="L423" s="73">
        <v>2.33</v>
      </c>
      <c r="M423" s="73">
        <f>K423*L423</f>
        <v>3495</v>
      </c>
    </row>
    <row r="424" spans="1:13" s="53" customFormat="1" ht="15">
      <c r="A424" s="68">
        <v>330</v>
      </c>
      <c r="B424" s="68">
        <v>88</v>
      </c>
      <c r="C424" s="68" t="s">
        <v>823</v>
      </c>
      <c r="D424" s="68" t="s">
        <v>32</v>
      </c>
      <c r="E424" s="64" t="s">
        <v>669</v>
      </c>
      <c r="F424" s="64" t="s">
        <v>824</v>
      </c>
      <c r="G424" s="79" t="s">
        <v>382</v>
      </c>
      <c r="H424" s="65" t="s">
        <v>825</v>
      </c>
      <c r="I424" s="64">
        <v>3</v>
      </c>
      <c r="J424" s="66">
        <v>73</v>
      </c>
      <c r="K424" s="66"/>
      <c r="L424" s="67"/>
      <c r="M424" s="67"/>
    </row>
    <row r="425" spans="1:13" s="53" customFormat="1" ht="15">
      <c r="A425" s="68">
        <v>331</v>
      </c>
      <c r="B425" s="68" t="s">
        <v>37</v>
      </c>
      <c r="C425" s="68"/>
      <c r="D425" s="68"/>
      <c r="E425" s="64" t="s">
        <v>669</v>
      </c>
      <c r="F425" s="64" t="s">
        <v>826</v>
      </c>
      <c r="G425" s="79" t="s">
        <v>158</v>
      </c>
      <c r="H425" s="65" t="s">
        <v>1167</v>
      </c>
      <c r="I425" s="64">
        <v>24</v>
      </c>
      <c r="J425" s="66">
        <v>474</v>
      </c>
      <c r="K425" s="66"/>
      <c r="L425" s="67"/>
      <c r="M425" s="67"/>
    </row>
    <row r="426" spans="1:13" s="53" customFormat="1" ht="15">
      <c r="A426" s="68">
        <v>332</v>
      </c>
      <c r="B426" s="68" t="s">
        <v>37</v>
      </c>
      <c r="C426" s="68"/>
      <c r="D426" s="68"/>
      <c r="E426" s="64" t="s">
        <v>669</v>
      </c>
      <c r="F426" s="64" t="s">
        <v>827</v>
      </c>
      <c r="G426" s="79" t="s">
        <v>158</v>
      </c>
      <c r="H426" s="65" t="s">
        <v>828</v>
      </c>
      <c r="I426" s="64">
        <v>24</v>
      </c>
      <c r="J426" s="66">
        <v>238</v>
      </c>
      <c r="K426" s="66"/>
      <c r="L426" s="67"/>
      <c r="M426" s="67"/>
    </row>
    <row r="427" spans="1:13" s="53" customFormat="1" ht="31.5" customHeight="1">
      <c r="A427" s="68">
        <v>333</v>
      </c>
      <c r="B427" s="68" t="s">
        <v>37</v>
      </c>
      <c r="C427" s="68"/>
      <c r="D427" s="68"/>
      <c r="E427" s="64" t="s">
        <v>669</v>
      </c>
      <c r="F427" s="64" t="s">
        <v>829</v>
      </c>
      <c r="G427" s="79" t="s">
        <v>830</v>
      </c>
      <c r="H427" s="65" t="s">
        <v>1168</v>
      </c>
      <c r="I427" s="64">
        <v>63</v>
      </c>
      <c r="J427" s="66">
        <v>694</v>
      </c>
      <c r="K427" s="66"/>
      <c r="L427" s="67"/>
      <c r="M427" s="67"/>
    </row>
    <row r="428" spans="1:13" s="53" customFormat="1" ht="15">
      <c r="A428" s="68" t="s">
        <v>37</v>
      </c>
      <c r="B428" s="68" t="s">
        <v>37</v>
      </c>
      <c r="C428" s="63"/>
      <c r="D428" s="63"/>
      <c r="E428" s="70"/>
      <c r="F428" s="70"/>
      <c r="G428" s="81"/>
      <c r="H428" s="71"/>
      <c r="I428" s="70">
        <f>SUM(I424:I427)</f>
        <v>114</v>
      </c>
      <c r="J428" s="72">
        <f>SUM(J424:J427)</f>
        <v>1479</v>
      </c>
      <c r="K428" s="72">
        <v>1500</v>
      </c>
      <c r="L428" s="73">
        <v>2.33</v>
      </c>
      <c r="M428" s="73">
        <f>K428*L428</f>
        <v>3495</v>
      </c>
    </row>
    <row r="429" spans="1:13" s="53" customFormat="1" ht="15">
      <c r="A429" s="68">
        <v>334</v>
      </c>
      <c r="B429" s="68">
        <v>89</v>
      </c>
      <c r="C429" s="68" t="s">
        <v>831</v>
      </c>
      <c r="D429" s="68" t="s">
        <v>32</v>
      </c>
      <c r="E429" s="64" t="s">
        <v>832</v>
      </c>
      <c r="F429" s="64" t="s">
        <v>833</v>
      </c>
      <c r="G429" s="79" t="s">
        <v>727</v>
      </c>
      <c r="H429" s="65" t="s">
        <v>834</v>
      </c>
      <c r="I429" s="64">
        <v>126</v>
      </c>
      <c r="J429" s="66">
        <v>5166</v>
      </c>
      <c r="K429" s="66"/>
      <c r="L429" s="67"/>
      <c r="M429" s="67"/>
    </row>
    <row r="430" spans="1:13" s="53" customFormat="1" ht="15">
      <c r="A430" s="68" t="s">
        <v>37</v>
      </c>
      <c r="B430" s="68" t="s">
        <v>37</v>
      </c>
      <c r="C430" s="63"/>
      <c r="D430" s="63"/>
      <c r="E430" s="70"/>
      <c r="F430" s="70"/>
      <c r="G430" s="81"/>
      <c r="H430" s="71"/>
      <c r="I430" s="70">
        <v>126</v>
      </c>
      <c r="J430" s="72">
        <v>5166</v>
      </c>
      <c r="K430" s="72">
        <v>5166</v>
      </c>
      <c r="L430" s="73">
        <v>2.33</v>
      </c>
      <c r="M430" s="73">
        <f>K430*L430</f>
        <v>12036.78</v>
      </c>
    </row>
    <row r="431" spans="1:13" s="53" customFormat="1" ht="15">
      <c r="A431" s="68">
        <v>335</v>
      </c>
      <c r="B431" s="68">
        <v>90</v>
      </c>
      <c r="C431" s="68" t="s">
        <v>835</v>
      </c>
      <c r="D431" s="68" t="s">
        <v>32</v>
      </c>
      <c r="E431" s="64" t="s">
        <v>832</v>
      </c>
      <c r="F431" s="64" t="s">
        <v>836</v>
      </c>
      <c r="G431" s="79" t="s">
        <v>243</v>
      </c>
      <c r="H431" s="65" t="s">
        <v>837</v>
      </c>
      <c r="I431" s="64">
        <v>36</v>
      </c>
      <c r="J431" s="66">
        <v>830</v>
      </c>
      <c r="K431" s="66"/>
      <c r="L431" s="67"/>
      <c r="M431" s="67"/>
    </row>
    <row r="432" spans="1:13" s="53" customFormat="1" ht="15">
      <c r="A432" s="68">
        <v>336</v>
      </c>
      <c r="B432" s="68" t="s">
        <v>37</v>
      </c>
      <c r="C432" s="68"/>
      <c r="D432" s="68"/>
      <c r="E432" s="64" t="s">
        <v>832</v>
      </c>
      <c r="F432" s="64" t="s">
        <v>838</v>
      </c>
      <c r="G432" s="79" t="s">
        <v>243</v>
      </c>
      <c r="H432" s="65" t="s">
        <v>839</v>
      </c>
      <c r="I432" s="64">
        <v>30</v>
      </c>
      <c r="J432" s="66">
        <v>1230</v>
      </c>
      <c r="K432" s="66"/>
      <c r="L432" s="67"/>
      <c r="M432" s="67"/>
    </row>
    <row r="433" spans="1:13" s="53" customFormat="1" ht="15">
      <c r="A433" s="68" t="s">
        <v>37</v>
      </c>
      <c r="B433" s="68" t="s">
        <v>37</v>
      </c>
      <c r="C433" s="63"/>
      <c r="D433" s="63"/>
      <c r="E433" s="70"/>
      <c r="F433" s="70"/>
      <c r="G433" s="81"/>
      <c r="H433" s="71"/>
      <c r="I433" s="70">
        <f>SUM(I431:I432)</f>
        <v>66</v>
      </c>
      <c r="J433" s="72">
        <f>SUM(J431:J432)</f>
        <v>2060</v>
      </c>
      <c r="K433" s="72">
        <v>2060</v>
      </c>
      <c r="L433" s="73">
        <v>2.33</v>
      </c>
      <c r="M433" s="73">
        <f>K433*L433</f>
        <v>4799.8</v>
      </c>
    </row>
    <row r="434" spans="1:13" s="53" customFormat="1" ht="15">
      <c r="A434" s="68">
        <v>337</v>
      </c>
      <c r="B434" s="68">
        <v>91</v>
      </c>
      <c r="C434" s="68" t="s">
        <v>840</v>
      </c>
      <c r="D434" s="68" t="s">
        <v>32</v>
      </c>
      <c r="E434" s="64" t="s">
        <v>832</v>
      </c>
      <c r="F434" s="64" t="s">
        <v>841</v>
      </c>
      <c r="G434" s="79" t="s">
        <v>216</v>
      </c>
      <c r="H434" s="65" t="s">
        <v>842</v>
      </c>
      <c r="I434" s="64">
        <v>47</v>
      </c>
      <c r="J434" s="66">
        <v>645</v>
      </c>
      <c r="K434" s="66"/>
      <c r="L434" s="67"/>
      <c r="M434" s="67"/>
    </row>
    <row r="435" spans="1:13" s="53" customFormat="1" ht="30">
      <c r="A435" s="68">
        <v>338</v>
      </c>
      <c r="B435" s="68" t="s">
        <v>37</v>
      </c>
      <c r="C435" s="68"/>
      <c r="D435" s="68"/>
      <c r="E435" s="64" t="s">
        <v>832</v>
      </c>
      <c r="F435" s="64" t="s">
        <v>843</v>
      </c>
      <c r="G435" s="79" t="s">
        <v>844</v>
      </c>
      <c r="H435" s="65" t="s">
        <v>1039</v>
      </c>
      <c r="I435" s="64">
        <v>54</v>
      </c>
      <c r="J435" s="66">
        <v>783</v>
      </c>
      <c r="K435" s="66"/>
      <c r="L435" s="67"/>
      <c r="M435" s="67"/>
    </row>
    <row r="436" spans="1:13" s="53" customFormat="1" ht="15">
      <c r="A436" s="68" t="s">
        <v>37</v>
      </c>
      <c r="B436" s="68" t="s">
        <v>37</v>
      </c>
      <c r="C436" s="63"/>
      <c r="D436" s="63"/>
      <c r="E436" s="70"/>
      <c r="F436" s="70"/>
      <c r="G436" s="81"/>
      <c r="H436" s="71"/>
      <c r="I436" s="70">
        <f>SUM(I434:I435)</f>
        <v>101</v>
      </c>
      <c r="J436" s="72">
        <f>SUM(J434:J435)</f>
        <v>1428</v>
      </c>
      <c r="K436" s="72">
        <v>1500</v>
      </c>
      <c r="L436" s="73">
        <v>2.33</v>
      </c>
      <c r="M436" s="73">
        <f>K436*L436</f>
        <v>3495</v>
      </c>
    </row>
    <row r="437" spans="1:13" s="53" customFormat="1" ht="15">
      <c r="A437" s="68">
        <v>339</v>
      </c>
      <c r="B437" s="68">
        <v>92</v>
      </c>
      <c r="C437" s="68" t="s">
        <v>845</v>
      </c>
      <c r="D437" s="68" t="s">
        <v>32</v>
      </c>
      <c r="E437" s="64" t="s">
        <v>832</v>
      </c>
      <c r="F437" s="64" t="s">
        <v>846</v>
      </c>
      <c r="G437" s="79" t="s">
        <v>847</v>
      </c>
      <c r="H437" s="65" t="s">
        <v>848</v>
      </c>
      <c r="I437" s="64">
        <v>1</v>
      </c>
      <c r="J437" s="66">
        <v>6</v>
      </c>
      <c r="K437" s="66"/>
      <c r="L437" s="67"/>
      <c r="M437" s="67"/>
    </row>
    <row r="438" spans="1:13" s="53" customFormat="1" ht="15">
      <c r="A438" s="68">
        <v>340</v>
      </c>
      <c r="B438" s="68" t="s">
        <v>37</v>
      </c>
      <c r="C438" s="68"/>
      <c r="D438" s="68"/>
      <c r="E438" s="64" t="s">
        <v>832</v>
      </c>
      <c r="F438" s="64" t="s">
        <v>849</v>
      </c>
      <c r="G438" s="79" t="s">
        <v>57</v>
      </c>
      <c r="H438" s="65" t="s">
        <v>850</v>
      </c>
      <c r="I438" s="64">
        <v>4</v>
      </c>
      <c r="J438" s="66">
        <v>26</v>
      </c>
      <c r="K438" s="66"/>
      <c r="L438" s="67"/>
      <c r="M438" s="67"/>
    </row>
    <row r="439" spans="1:13" s="53" customFormat="1" ht="15">
      <c r="A439" s="68">
        <v>341</v>
      </c>
      <c r="B439" s="68" t="s">
        <v>37</v>
      </c>
      <c r="C439" s="68"/>
      <c r="D439" s="68"/>
      <c r="E439" s="64" t="s">
        <v>832</v>
      </c>
      <c r="F439" s="64" t="s">
        <v>851</v>
      </c>
      <c r="G439" s="79" t="s">
        <v>59</v>
      </c>
      <c r="H439" s="65" t="s">
        <v>852</v>
      </c>
      <c r="I439" s="64">
        <v>9</v>
      </c>
      <c r="J439" s="66">
        <v>145</v>
      </c>
      <c r="K439" s="66"/>
      <c r="L439" s="67"/>
      <c r="M439" s="67"/>
    </row>
    <row r="440" spans="1:13" s="53" customFormat="1" ht="15">
      <c r="A440" s="68" t="s">
        <v>37</v>
      </c>
      <c r="B440" s="68" t="s">
        <v>37</v>
      </c>
      <c r="C440" s="63"/>
      <c r="D440" s="63"/>
      <c r="E440" s="70"/>
      <c r="F440" s="70"/>
      <c r="G440" s="81"/>
      <c r="H440" s="71"/>
      <c r="I440" s="70">
        <f>SUM(I437:I439)</f>
        <v>14</v>
      </c>
      <c r="J440" s="72">
        <f>SUM(J437:J439)</f>
        <v>177</v>
      </c>
      <c r="K440" s="72">
        <v>1500</v>
      </c>
      <c r="L440" s="73">
        <v>2.33</v>
      </c>
      <c r="M440" s="73">
        <f>K440*L440</f>
        <v>3495</v>
      </c>
    </row>
    <row r="441" spans="1:13" s="53" customFormat="1" ht="30">
      <c r="A441" s="68">
        <v>342</v>
      </c>
      <c r="B441" s="68">
        <v>93</v>
      </c>
      <c r="C441" s="68" t="s">
        <v>853</v>
      </c>
      <c r="D441" s="68" t="s">
        <v>32</v>
      </c>
      <c r="E441" s="64" t="s">
        <v>832</v>
      </c>
      <c r="F441" s="64" t="s">
        <v>854</v>
      </c>
      <c r="G441" s="79" t="s">
        <v>855</v>
      </c>
      <c r="H441" s="65" t="s">
        <v>1040</v>
      </c>
      <c r="I441" s="64">
        <v>51</v>
      </c>
      <c r="J441" s="66">
        <v>320</v>
      </c>
      <c r="K441" s="66"/>
      <c r="L441" s="67"/>
      <c r="M441" s="67"/>
    </row>
    <row r="442" spans="1:13" s="53" customFormat="1" ht="30">
      <c r="A442" s="68">
        <v>343</v>
      </c>
      <c r="B442" s="68" t="s">
        <v>37</v>
      </c>
      <c r="C442" s="68"/>
      <c r="D442" s="68"/>
      <c r="E442" s="64" t="s">
        <v>832</v>
      </c>
      <c r="F442" s="64" t="s">
        <v>856</v>
      </c>
      <c r="G442" s="80" t="s">
        <v>857</v>
      </c>
      <c r="H442" s="65" t="s">
        <v>1041</v>
      </c>
      <c r="I442" s="64">
        <v>121</v>
      </c>
      <c r="J442" s="66">
        <v>1747</v>
      </c>
      <c r="K442" s="66"/>
      <c r="L442" s="67"/>
      <c r="M442" s="67"/>
    </row>
    <row r="443" spans="1:13" s="53" customFormat="1" ht="15">
      <c r="A443" s="68" t="s">
        <v>37</v>
      </c>
      <c r="B443" s="68" t="s">
        <v>37</v>
      </c>
      <c r="C443" s="63"/>
      <c r="D443" s="63"/>
      <c r="E443" s="70"/>
      <c r="F443" s="70"/>
      <c r="G443" s="81"/>
      <c r="H443" s="71"/>
      <c r="I443" s="70">
        <f>SUM(I441:I442)</f>
        <v>172</v>
      </c>
      <c r="J443" s="72">
        <f>SUM(J441:J442)</f>
        <v>2067</v>
      </c>
      <c r="K443" s="72">
        <v>2067</v>
      </c>
      <c r="L443" s="73">
        <v>2.33</v>
      </c>
      <c r="M443" s="73">
        <f>K443*L443</f>
        <v>4816.1100000000006</v>
      </c>
    </row>
    <row r="444" spans="1:13" s="53" customFormat="1" ht="15">
      <c r="A444" s="68">
        <v>344</v>
      </c>
      <c r="B444" s="68">
        <v>94</v>
      </c>
      <c r="C444" s="68" t="s">
        <v>858</v>
      </c>
      <c r="D444" s="68" t="s">
        <v>32</v>
      </c>
      <c r="E444" s="64" t="s">
        <v>832</v>
      </c>
      <c r="F444" s="64" t="s">
        <v>859</v>
      </c>
      <c r="G444" s="79" t="s">
        <v>860</v>
      </c>
      <c r="H444" s="65" t="s">
        <v>861</v>
      </c>
      <c r="I444" s="64">
        <v>23</v>
      </c>
      <c r="J444" s="66">
        <v>795</v>
      </c>
      <c r="K444" s="66"/>
      <c r="L444" s="67"/>
      <c r="M444" s="67"/>
    </row>
    <row r="445" spans="1:13" s="53" customFormat="1" ht="15">
      <c r="A445" s="68" t="s">
        <v>37</v>
      </c>
      <c r="B445" s="68" t="s">
        <v>37</v>
      </c>
      <c r="C445" s="63"/>
      <c r="D445" s="63"/>
      <c r="E445" s="70"/>
      <c r="F445" s="70"/>
      <c r="G445" s="81"/>
      <c r="H445" s="71"/>
      <c r="I445" s="70">
        <v>23</v>
      </c>
      <c r="J445" s="72">
        <v>795</v>
      </c>
      <c r="K445" s="72">
        <v>1500</v>
      </c>
      <c r="L445" s="73">
        <v>2.33</v>
      </c>
      <c r="M445" s="73">
        <f>K445*L445</f>
        <v>3495</v>
      </c>
    </row>
    <row r="446" spans="1:13" s="53" customFormat="1" ht="15">
      <c r="A446" s="68">
        <v>345</v>
      </c>
      <c r="B446" s="68">
        <v>95</v>
      </c>
      <c r="C446" s="68" t="s">
        <v>862</v>
      </c>
      <c r="D446" s="68" t="s">
        <v>32</v>
      </c>
      <c r="E446" s="64" t="s">
        <v>832</v>
      </c>
      <c r="F446" s="64" t="s">
        <v>863</v>
      </c>
      <c r="G446" s="79" t="s">
        <v>521</v>
      </c>
      <c r="H446" s="65" t="s">
        <v>864</v>
      </c>
      <c r="I446" s="64">
        <v>5</v>
      </c>
      <c r="J446" s="66">
        <v>72</v>
      </c>
      <c r="K446" s="66"/>
      <c r="L446" s="67"/>
      <c r="M446" s="67"/>
    </row>
    <row r="447" spans="1:13" s="53" customFormat="1" ht="15">
      <c r="A447" s="68">
        <v>346</v>
      </c>
      <c r="B447" s="68" t="s">
        <v>37</v>
      </c>
      <c r="C447" s="68"/>
      <c r="D447" s="68"/>
      <c r="E447" s="64" t="s">
        <v>832</v>
      </c>
      <c r="F447" s="64" t="s">
        <v>865</v>
      </c>
      <c r="G447" s="79" t="s">
        <v>330</v>
      </c>
      <c r="H447" s="65" t="s">
        <v>866</v>
      </c>
      <c r="I447" s="64">
        <v>10</v>
      </c>
      <c r="J447" s="66">
        <v>59</v>
      </c>
      <c r="K447" s="66"/>
      <c r="L447" s="67"/>
      <c r="M447" s="67"/>
    </row>
    <row r="448" spans="1:13" s="53" customFormat="1" ht="15">
      <c r="A448" s="68">
        <v>347</v>
      </c>
      <c r="B448" s="68" t="s">
        <v>37</v>
      </c>
      <c r="C448" s="68"/>
      <c r="D448" s="68"/>
      <c r="E448" s="64" t="s">
        <v>832</v>
      </c>
      <c r="F448" s="64" t="s">
        <v>867</v>
      </c>
      <c r="G448" s="79" t="s">
        <v>139</v>
      </c>
      <c r="H448" s="65" t="s">
        <v>868</v>
      </c>
      <c r="I448" s="64">
        <v>50</v>
      </c>
      <c r="J448" s="66">
        <v>927</v>
      </c>
      <c r="K448" s="66"/>
      <c r="L448" s="67"/>
      <c r="M448" s="67"/>
    </row>
    <row r="449" spans="1:13" s="53" customFormat="1" ht="15">
      <c r="A449" s="68">
        <v>348</v>
      </c>
      <c r="B449" s="68" t="s">
        <v>37</v>
      </c>
      <c r="C449" s="68"/>
      <c r="D449" s="68"/>
      <c r="E449" s="64" t="s">
        <v>832</v>
      </c>
      <c r="F449" s="64" t="s">
        <v>869</v>
      </c>
      <c r="G449" s="79" t="s">
        <v>223</v>
      </c>
      <c r="H449" s="65" t="s">
        <v>870</v>
      </c>
      <c r="I449" s="64">
        <v>7</v>
      </c>
      <c r="J449" s="66">
        <v>121</v>
      </c>
      <c r="K449" s="66"/>
      <c r="L449" s="67"/>
      <c r="M449" s="67"/>
    </row>
    <row r="450" spans="1:13" s="53" customFormat="1" ht="15">
      <c r="A450" s="68">
        <v>349</v>
      </c>
      <c r="B450" s="68" t="s">
        <v>37</v>
      </c>
      <c r="C450" s="68"/>
      <c r="D450" s="68"/>
      <c r="E450" s="64" t="s">
        <v>832</v>
      </c>
      <c r="F450" s="64" t="s">
        <v>871</v>
      </c>
      <c r="G450" s="79" t="s">
        <v>507</v>
      </c>
      <c r="H450" s="65" t="s">
        <v>872</v>
      </c>
      <c r="I450" s="64">
        <v>15</v>
      </c>
      <c r="J450" s="66">
        <v>360</v>
      </c>
      <c r="K450" s="66"/>
      <c r="L450" s="67"/>
      <c r="M450" s="67"/>
    </row>
    <row r="451" spans="1:13" s="53" customFormat="1" ht="15">
      <c r="A451" s="68">
        <v>350</v>
      </c>
      <c r="B451" s="68" t="s">
        <v>37</v>
      </c>
      <c r="C451" s="68"/>
      <c r="D451" s="68"/>
      <c r="E451" s="64" t="s">
        <v>832</v>
      </c>
      <c r="F451" s="64" t="s">
        <v>873</v>
      </c>
      <c r="G451" s="79" t="s">
        <v>223</v>
      </c>
      <c r="H451" s="65" t="s">
        <v>874</v>
      </c>
      <c r="I451" s="64">
        <v>20</v>
      </c>
      <c r="J451" s="66">
        <v>535</v>
      </c>
      <c r="K451" s="66"/>
      <c r="L451" s="67"/>
      <c r="M451" s="67"/>
    </row>
    <row r="452" spans="1:13" s="53" customFormat="1" ht="15">
      <c r="A452" s="68">
        <v>351</v>
      </c>
      <c r="B452" s="68" t="s">
        <v>37</v>
      </c>
      <c r="C452" s="68"/>
      <c r="D452" s="68"/>
      <c r="E452" s="64" t="s">
        <v>832</v>
      </c>
      <c r="F452" s="64" t="s">
        <v>875</v>
      </c>
      <c r="G452" s="79" t="s">
        <v>223</v>
      </c>
      <c r="H452" s="65" t="s">
        <v>876</v>
      </c>
      <c r="I452" s="64">
        <v>10</v>
      </c>
      <c r="J452" s="66">
        <v>279</v>
      </c>
      <c r="K452" s="66"/>
      <c r="L452" s="67"/>
      <c r="M452" s="67"/>
    </row>
    <row r="453" spans="1:13" s="53" customFormat="1" ht="15">
      <c r="A453" s="68" t="s">
        <v>37</v>
      </c>
      <c r="B453" s="68" t="s">
        <v>37</v>
      </c>
      <c r="C453" s="63"/>
      <c r="D453" s="63"/>
      <c r="E453" s="70"/>
      <c r="F453" s="70"/>
      <c r="G453" s="81"/>
      <c r="H453" s="71"/>
      <c r="I453" s="70">
        <f>SUM(I446:I452)</f>
        <v>117</v>
      </c>
      <c r="J453" s="72">
        <f>SUM(J446:J452)</f>
        <v>2353</v>
      </c>
      <c r="K453" s="72">
        <v>2353</v>
      </c>
      <c r="L453" s="73">
        <v>2.33</v>
      </c>
      <c r="M453" s="73">
        <f>K453*L453</f>
        <v>5482.49</v>
      </c>
    </row>
    <row r="454" spans="1:13" s="53" customFormat="1" ht="15">
      <c r="A454" s="68">
        <v>352</v>
      </c>
      <c r="B454" s="68">
        <v>96</v>
      </c>
      <c r="C454" s="68" t="s">
        <v>877</v>
      </c>
      <c r="D454" s="68" t="s">
        <v>32</v>
      </c>
      <c r="E454" s="64" t="s">
        <v>832</v>
      </c>
      <c r="F454" s="64" t="s">
        <v>878</v>
      </c>
      <c r="G454" s="79" t="s">
        <v>528</v>
      </c>
      <c r="H454" s="65" t="s">
        <v>529</v>
      </c>
      <c r="I454" s="64">
        <v>5</v>
      </c>
      <c r="J454" s="66">
        <v>109</v>
      </c>
      <c r="K454" s="66"/>
      <c r="L454" s="67"/>
      <c r="M454" s="67"/>
    </row>
    <row r="455" spans="1:13" s="53" customFormat="1" ht="15">
      <c r="A455" s="68">
        <v>353</v>
      </c>
      <c r="B455" s="68" t="s">
        <v>37</v>
      </c>
      <c r="C455" s="68"/>
      <c r="D455" s="68"/>
      <c r="E455" s="64" t="s">
        <v>832</v>
      </c>
      <c r="F455" s="64" t="s">
        <v>879</v>
      </c>
      <c r="G455" s="79" t="s">
        <v>880</v>
      </c>
      <c r="H455" s="65" t="s">
        <v>881</v>
      </c>
      <c r="I455" s="64">
        <v>2</v>
      </c>
      <c r="J455" s="66">
        <v>16</v>
      </c>
      <c r="K455" s="66"/>
      <c r="L455" s="67"/>
      <c r="M455" s="67"/>
    </row>
    <row r="456" spans="1:13" s="53" customFormat="1" ht="15">
      <c r="A456" s="68">
        <v>354</v>
      </c>
      <c r="B456" s="68" t="s">
        <v>37</v>
      </c>
      <c r="C456" s="68"/>
      <c r="D456" s="68"/>
      <c r="E456" s="64" t="s">
        <v>832</v>
      </c>
      <c r="F456" s="64" t="s">
        <v>882</v>
      </c>
      <c r="G456" s="79" t="s">
        <v>489</v>
      </c>
      <c r="H456" s="65" t="s">
        <v>883</v>
      </c>
      <c r="I456" s="64">
        <v>5</v>
      </c>
      <c r="J456" s="66">
        <v>40</v>
      </c>
      <c r="K456" s="66"/>
      <c r="L456" s="67"/>
      <c r="M456" s="67"/>
    </row>
    <row r="457" spans="1:13" s="53" customFormat="1" ht="15">
      <c r="A457" s="68">
        <v>355</v>
      </c>
      <c r="B457" s="68" t="s">
        <v>37</v>
      </c>
      <c r="C457" s="68"/>
      <c r="D457" s="68"/>
      <c r="E457" s="64" t="s">
        <v>832</v>
      </c>
      <c r="F457" s="64" t="s">
        <v>884</v>
      </c>
      <c r="G457" s="79" t="s">
        <v>196</v>
      </c>
      <c r="H457" s="65" t="s">
        <v>885</v>
      </c>
      <c r="I457" s="64">
        <v>32</v>
      </c>
      <c r="J457" s="66">
        <v>1220</v>
      </c>
      <c r="K457" s="66"/>
      <c r="L457" s="67"/>
      <c r="M457" s="67"/>
    </row>
    <row r="458" spans="1:13" s="53" customFormat="1" ht="15">
      <c r="A458" s="68">
        <v>356</v>
      </c>
      <c r="B458" s="68" t="s">
        <v>37</v>
      </c>
      <c r="C458" s="68"/>
      <c r="D458" s="68"/>
      <c r="E458" s="64" t="s">
        <v>832</v>
      </c>
      <c r="F458" s="64" t="s">
        <v>886</v>
      </c>
      <c r="G458" s="79" t="s">
        <v>887</v>
      </c>
      <c r="H458" s="65" t="s">
        <v>888</v>
      </c>
      <c r="I458" s="64">
        <v>10</v>
      </c>
      <c r="J458" s="66">
        <v>224</v>
      </c>
      <c r="K458" s="66"/>
      <c r="L458" s="67"/>
      <c r="M458" s="67"/>
    </row>
    <row r="459" spans="1:13" s="53" customFormat="1" ht="15">
      <c r="A459" s="68" t="s">
        <v>37</v>
      </c>
      <c r="B459" s="68" t="s">
        <v>37</v>
      </c>
      <c r="C459" s="63"/>
      <c r="D459" s="63"/>
      <c r="E459" s="70"/>
      <c r="F459" s="70"/>
      <c r="G459" s="81"/>
      <c r="H459" s="71"/>
      <c r="I459" s="70">
        <f>SUM(I454:I458)</f>
        <v>54</v>
      </c>
      <c r="J459" s="72">
        <f>SUM(J454:J458)</f>
        <v>1609</v>
      </c>
      <c r="K459" s="72">
        <v>2500</v>
      </c>
      <c r="L459" s="73">
        <v>2.33</v>
      </c>
      <c r="M459" s="73">
        <f>K459*L459</f>
        <v>5825</v>
      </c>
    </row>
    <row r="460" spans="1:13" s="53" customFormat="1" ht="15">
      <c r="A460" s="68">
        <v>357</v>
      </c>
      <c r="B460" s="68">
        <v>97</v>
      </c>
      <c r="C460" s="68" t="s">
        <v>889</v>
      </c>
      <c r="D460" s="68" t="s">
        <v>32</v>
      </c>
      <c r="E460" s="64" t="s">
        <v>832</v>
      </c>
      <c r="F460" s="64" t="s">
        <v>890</v>
      </c>
      <c r="G460" s="79" t="s">
        <v>891</v>
      </c>
      <c r="H460" s="65" t="s">
        <v>892</v>
      </c>
      <c r="I460" s="64">
        <v>5</v>
      </c>
      <c r="J460" s="66">
        <v>1045</v>
      </c>
      <c r="K460" s="66"/>
      <c r="L460" s="67"/>
      <c r="M460" s="67"/>
    </row>
    <row r="461" spans="1:13" s="53" customFormat="1" ht="30">
      <c r="A461" s="68">
        <v>358</v>
      </c>
      <c r="B461" s="68" t="s">
        <v>37</v>
      </c>
      <c r="C461" s="68"/>
      <c r="D461" s="68"/>
      <c r="E461" s="64" t="s">
        <v>832</v>
      </c>
      <c r="F461" s="64" t="s">
        <v>893</v>
      </c>
      <c r="G461" s="79" t="s">
        <v>241</v>
      </c>
      <c r="H461" s="65" t="s">
        <v>1042</v>
      </c>
      <c r="I461" s="64">
        <v>89</v>
      </c>
      <c r="J461" s="66">
        <v>1652</v>
      </c>
      <c r="K461" s="66"/>
      <c r="L461" s="67"/>
      <c r="M461" s="67"/>
    </row>
    <row r="462" spans="1:13" s="53" customFormat="1" ht="15">
      <c r="A462" s="68" t="s">
        <v>37</v>
      </c>
      <c r="B462" s="68" t="s">
        <v>37</v>
      </c>
      <c r="C462" s="63"/>
      <c r="D462" s="63"/>
      <c r="E462" s="70"/>
      <c r="F462" s="70"/>
      <c r="G462" s="81"/>
      <c r="H462" s="71"/>
      <c r="I462" s="70">
        <f>SUM(I460:I461)</f>
        <v>94</v>
      </c>
      <c r="J462" s="72">
        <f>SUM(J460:J461)</f>
        <v>2697</v>
      </c>
      <c r="K462" s="72">
        <v>2697</v>
      </c>
      <c r="L462" s="73">
        <v>2.33</v>
      </c>
      <c r="M462" s="73">
        <f>K462*L462</f>
        <v>6284.01</v>
      </c>
    </row>
    <row r="463" spans="1:13" s="53" customFormat="1" ht="15">
      <c r="A463" s="68">
        <v>359</v>
      </c>
      <c r="B463" s="68">
        <v>98</v>
      </c>
      <c r="C463" s="68" t="s">
        <v>894</v>
      </c>
      <c r="D463" s="68" t="s">
        <v>32</v>
      </c>
      <c r="E463" s="64" t="s">
        <v>832</v>
      </c>
      <c r="F463" s="64" t="s">
        <v>895</v>
      </c>
      <c r="G463" s="79" t="s">
        <v>896</v>
      </c>
      <c r="H463" s="65" t="s">
        <v>897</v>
      </c>
      <c r="I463" s="64">
        <v>11</v>
      </c>
      <c r="J463" s="66">
        <v>230</v>
      </c>
      <c r="K463" s="66"/>
      <c r="L463" s="67"/>
      <c r="M463" s="67"/>
    </row>
    <row r="464" spans="1:13" s="53" customFormat="1" ht="15">
      <c r="A464" s="68">
        <v>360</v>
      </c>
      <c r="B464" s="68" t="s">
        <v>37</v>
      </c>
      <c r="C464" s="68"/>
      <c r="D464" s="68"/>
      <c r="E464" s="64" t="s">
        <v>832</v>
      </c>
      <c r="F464" s="64" t="s">
        <v>898</v>
      </c>
      <c r="G464" s="79" t="s">
        <v>896</v>
      </c>
      <c r="H464" s="65" t="s">
        <v>899</v>
      </c>
      <c r="I464" s="64">
        <v>21</v>
      </c>
      <c r="J464" s="66">
        <v>505</v>
      </c>
      <c r="K464" s="66"/>
      <c r="L464" s="67"/>
      <c r="M464" s="67"/>
    </row>
    <row r="465" spans="1:13" s="53" customFormat="1" ht="15">
      <c r="A465" s="68">
        <v>361</v>
      </c>
      <c r="B465" s="68" t="s">
        <v>37</v>
      </c>
      <c r="C465" s="68"/>
      <c r="D465" s="68"/>
      <c r="E465" s="64" t="s">
        <v>832</v>
      </c>
      <c r="F465" s="64" t="s">
        <v>900</v>
      </c>
      <c r="G465" s="79" t="s">
        <v>579</v>
      </c>
      <c r="H465" s="65" t="s">
        <v>901</v>
      </c>
      <c r="I465" s="64">
        <v>43</v>
      </c>
      <c r="J465" s="66">
        <v>711</v>
      </c>
      <c r="K465" s="66"/>
      <c r="L465" s="67"/>
      <c r="M465" s="67"/>
    </row>
    <row r="466" spans="1:13" s="53" customFormat="1" ht="15">
      <c r="A466" s="68">
        <v>362</v>
      </c>
      <c r="B466" s="68" t="s">
        <v>37</v>
      </c>
      <c r="C466" s="68"/>
      <c r="D466" s="68"/>
      <c r="E466" s="64" t="s">
        <v>832</v>
      </c>
      <c r="F466" s="64" t="s">
        <v>902</v>
      </c>
      <c r="G466" s="79" t="s">
        <v>236</v>
      </c>
      <c r="H466" s="65" t="s">
        <v>903</v>
      </c>
      <c r="I466" s="64">
        <v>1</v>
      </c>
      <c r="J466" s="66">
        <v>26</v>
      </c>
      <c r="K466" s="66"/>
      <c r="L466" s="67"/>
      <c r="M466" s="67"/>
    </row>
    <row r="467" spans="1:13" s="53" customFormat="1" ht="15">
      <c r="A467" s="68">
        <v>363</v>
      </c>
      <c r="B467" s="68" t="s">
        <v>37</v>
      </c>
      <c r="C467" s="68"/>
      <c r="D467" s="68"/>
      <c r="E467" s="64" t="s">
        <v>832</v>
      </c>
      <c r="F467" s="64" t="s">
        <v>904</v>
      </c>
      <c r="G467" s="79" t="s">
        <v>236</v>
      </c>
      <c r="H467" s="65" t="s">
        <v>905</v>
      </c>
      <c r="I467" s="64">
        <v>35</v>
      </c>
      <c r="J467" s="66">
        <v>1027</v>
      </c>
      <c r="K467" s="66"/>
      <c r="L467" s="67"/>
      <c r="M467" s="67"/>
    </row>
    <row r="468" spans="1:13" s="53" customFormat="1" ht="15">
      <c r="A468" s="68" t="s">
        <v>37</v>
      </c>
      <c r="B468" s="68" t="s">
        <v>37</v>
      </c>
      <c r="C468" s="63"/>
      <c r="D468" s="63"/>
      <c r="E468" s="70"/>
      <c r="F468" s="70"/>
      <c r="G468" s="81"/>
      <c r="H468" s="71"/>
      <c r="I468" s="70">
        <f>SUM(I463:I467)</f>
        <v>111</v>
      </c>
      <c r="J468" s="72">
        <f>SUM(J463:J467)</f>
        <v>2499</v>
      </c>
      <c r="K468" s="72">
        <v>2500</v>
      </c>
      <c r="L468" s="73">
        <v>2.33</v>
      </c>
      <c r="M468" s="73">
        <f>K468*L468</f>
        <v>5825</v>
      </c>
    </row>
    <row r="469" spans="1:13" s="53" customFormat="1" ht="30">
      <c r="A469" s="68">
        <v>364</v>
      </c>
      <c r="B469" s="68">
        <v>99</v>
      </c>
      <c r="C469" s="68" t="s">
        <v>906</v>
      </c>
      <c r="D469" s="68" t="s">
        <v>32</v>
      </c>
      <c r="E469" s="64" t="s">
        <v>832</v>
      </c>
      <c r="F469" s="64" t="s">
        <v>907</v>
      </c>
      <c r="G469" s="79" t="s">
        <v>478</v>
      </c>
      <c r="H469" s="65" t="s">
        <v>1043</v>
      </c>
      <c r="I469" s="64">
        <v>37</v>
      </c>
      <c r="J469" s="66">
        <v>491</v>
      </c>
      <c r="K469" s="66"/>
      <c r="L469" s="67"/>
      <c r="M469" s="67"/>
    </row>
    <row r="470" spans="1:13" s="53" customFormat="1" ht="15">
      <c r="A470" s="68">
        <v>365</v>
      </c>
      <c r="B470" s="68" t="s">
        <v>37</v>
      </c>
      <c r="C470" s="68"/>
      <c r="D470" s="68"/>
      <c r="E470" s="64" t="s">
        <v>832</v>
      </c>
      <c r="F470" s="64" t="s">
        <v>908</v>
      </c>
      <c r="G470" s="79" t="s">
        <v>39</v>
      </c>
      <c r="H470" s="65" t="s">
        <v>909</v>
      </c>
      <c r="I470" s="64">
        <v>64</v>
      </c>
      <c r="J470" s="66">
        <v>2518</v>
      </c>
      <c r="K470" s="66"/>
      <c r="L470" s="67"/>
      <c r="M470" s="67"/>
    </row>
    <row r="471" spans="1:13" s="53" customFormat="1" ht="15">
      <c r="A471" s="68" t="s">
        <v>37</v>
      </c>
      <c r="B471" s="68" t="s">
        <v>37</v>
      </c>
      <c r="C471" s="63"/>
      <c r="D471" s="63"/>
      <c r="E471" s="70"/>
      <c r="F471" s="70"/>
      <c r="G471" s="81"/>
      <c r="H471" s="71"/>
      <c r="I471" s="70">
        <f>SUM(I469:I470)</f>
        <v>101</v>
      </c>
      <c r="J471" s="72">
        <f>SUM(J469:J470)</f>
        <v>3009</v>
      </c>
      <c r="K471" s="72">
        <v>3009</v>
      </c>
      <c r="L471" s="73">
        <v>2.33</v>
      </c>
      <c r="M471" s="73">
        <f>K471*L471</f>
        <v>7010.97</v>
      </c>
    </row>
    <row r="472" spans="1:13" s="53" customFormat="1" ht="15">
      <c r="A472" s="68">
        <v>366</v>
      </c>
      <c r="B472" s="68">
        <v>100</v>
      </c>
      <c r="C472" s="68" t="s">
        <v>910</v>
      </c>
      <c r="D472" s="68" t="s">
        <v>32</v>
      </c>
      <c r="E472" s="64" t="s">
        <v>832</v>
      </c>
      <c r="F472" s="64" t="s">
        <v>911</v>
      </c>
      <c r="G472" s="79" t="s">
        <v>747</v>
      </c>
      <c r="H472" s="65" t="s">
        <v>912</v>
      </c>
      <c r="I472" s="64">
        <v>1</v>
      </c>
      <c r="J472" s="66">
        <v>7</v>
      </c>
      <c r="K472" s="66"/>
      <c r="L472" s="67"/>
      <c r="M472" s="67"/>
    </row>
    <row r="473" spans="1:13" s="53" customFormat="1" ht="15">
      <c r="A473" s="68">
        <v>367</v>
      </c>
      <c r="B473" s="68" t="s">
        <v>37</v>
      </c>
      <c r="C473" s="68"/>
      <c r="D473" s="68"/>
      <c r="E473" s="64" t="s">
        <v>832</v>
      </c>
      <c r="F473" s="64" t="s">
        <v>913</v>
      </c>
      <c r="G473" s="79" t="s">
        <v>317</v>
      </c>
      <c r="H473" s="65" t="s">
        <v>914</v>
      </c>
      <c r="I473" s="64">
        <v>29</v>
      </c>
      <c r="J473" s="66">
        <v>710</v>
      </c>
      <c r="K473" s="66"/>
      <c r="L473" s="67"/>
      <c r="M473" s="67"/>
    </row>
    <row r="474" spans="1:13" s="53" customFormat="1" ht="15">
      <c r="A474" s="68">
        <v>368</v>
      </c>
      <c r="B474" s="68" t="s">
        <v>37</v>
      </c>
      <c r="C474" s="68"/>
      <c r="D474" s="68"/>
      <c r="E474" s="64" t="s">
        <v>832</v>
      </c>
      <c r="F474" s="64" t="s">
        <v>915</v>
      </c>
      <c r="G474" s="79" t="s">
        <v>651</v>
      </c>
      <c r="H474" s="65" t="s">
        <v>916</v>
      </c>
      <c r="I474" s="64">
        <v>21</v>
      </c>
      <c r="J474" s="66">
        <v>210</v>
      </c>
      <c r="K474" s="66"/>
      <c r="L474" s="67"/>
      <c r="M474" s="67"/>
    </row>
    <row r="475" spans="1:13" s="53" customFormat="1" ht="15">
      <c r="A475" s="68">
        <v>369</v>
      </c>
      <c r="B475" s="68" t="s">
        <v>37</v>
      </c>
      <c r="C475" s="68"/>
      <c r="D475" s="68"/>
      <c r="E475" s="64" t="s">
        <v>832</v>
      </c>
      <c r="F475" s="64" t="s">
        <v>917</v>
      </c>
      <c r="G475" s="79" t="s">
        <v>647</v>
      </c>
      <c r="H475" s="65" t="s">
        <v>918</v>
      </c>
      <c r="I475" s="64">
        <v>15</v>
      </c>
      <c r="J475" s="66">
        <v>355</v>
      </c>
      <c r="K475" s="66"/>
      <c r="L475" s="67"/>
      <c r="M475" s="67"/>
    </row>
    <row r="476" spans="1:13" s="53" customFormat="1" ht="15">
      <c r="A476" s="68">
        <v>370</v>
      </c>
      <c r="B476" s="68" t="s">
        <v>37</v>
      </c>
      <c r="C476" s="68"/>
      <c r="D476" s="68"/>
      <c r="E476" s="64" t="s">
        <v>832</v>
      </c>
      <c r="F476" s="64" t="s">
        <v>919</v>
      </c>
      <c r="G476" s="79" t="s">
        <v>647</v>
      </c>
      <c r="H476" s="65" t="s">
        <v>920</v>
      </c>
      <c r="I476" s="64">
        <v>60</v>
      </c>
      <c r="J476" s="66">
        <v>2460</v>
      </c>
      <c r="K476" s="66"/>
      <c r="L476" s="67"/>
      <c r="M476" s="67"/>
    </row>
    <row r="477" spans="1:13" s="53" customFormat="1" ht="15">
      <c r="A477" s="68" t="s">
        <v>37</v>
      </c>
      <c r="B477" s="68" t="s">
        <v>37</v>
      </c>
      <c r="C477" s="63"/>
      <c r="D477" s="63"/>
      <c r="E477" s="70"/>
      <c r="F477" s="70"/>
      <c r="G477" s="81"/>
      <c r="H477" s="71"/>
      <c r="I477" s="70">
        <f>SUM(I472:I476)</f>
        <v>126</v>
      </c>
      <c r="J477" s="72">
        <f>SUM(J472:J476)</f>
        <v>3742</v>
      </c>
      <c r="K477" s="72">
        <v>3742</v>
      </c>
      <c r="L477" s="73">
        <v>2.33</v>
      </c>
      <c r="M477" s="73">
        <f>K477*L477</f>
        <v>8718.86</v>
      </c>
    </row>
    <row r="478" spans="1:13" s="53" customFormat="1" ht="15">
      <c r="A478" s="68">
        <v>371</v>
      </c>
      <c r="B478" s="68">
        <v>101</v>
      </c>
      <c r="C478" s="68" t="s">
        <v>921</v>
      </c>
      <c r="D478" s="68" t="s">
        <v>32</v>
      </c>
      <c r="E478" s="64" t="s">
        <v>832</v>
      </c>
      <c r="F478" s="64" t="s">
        <v>922</v>
      </c>
      <c r="G478" s="79" t="s">
        <v>647</v>
      </c>
      <c r="H478" s="65" t="s">
        <v>923</v>
      </c>
      <c r="I478" s="64">
        <v>15</v>
      </c>
      <c r="J478" s="66">
        <v>337</v>
      </c>
      <c r="K478" s="66"/>
      <c r="L478" s="67"/>
      <c r="M478" s="67"/>
    </row>
    <row r="479" spans="1:13" s="53" customFormat="1" ht="15">
      <c r="A479" s="68">
        <v>372</v>
      </c>
      <c r="B479" s="68" t="s">
        <v>37</v>
      </c>
      <c r="C479" s="68"/>
      <c r="D479" s="68"/>
      <c r="E479" s="64" t="s">
        <v>832</v>
      </c>
      <c r="F479" s="64" t="s">
        <v>924</v>
      </c>
      <c r="G479" s="79" t="s">
        <v>925</v>
      </c>
      <c r="H479" s="65" t="s">
        <v>926</v>
      </c>
      <c r="I479" s="64">
        <v>60</v>
      </c>
      <c r="J479" s="66">
        <v>2460</v>
      </c>
      <c r="K479" s="66"/>
      <c r="L479" s="67"/>
      <c r="M479" s="67"/>
    </row>
    <row r="480" spans="1:13" s="53" customFormat="1" ht="15">
      <c r="A480" s="68">
        <v>373</v>
      </c>
      <c r="B480" s="68" t="s">
        <v>37</v>
      </c>
      <c r="C480" s="68"/>
      <c r="D480" s="68"/>
      <c r="E480" s="64" t="s">
        <v>832</v>
      </c>
      <c r="F480" s="64" t="s">
        <v>927</v>
      </c>
      <c r="G480" s="79" t="s">
        <v>647</v>
      </c>
      <c r="H480" s="65" t="s">
        <v>928</v>
      </c>
      <c r="I480" s="64">
        <v>2</v>
      </c>
      <c r="J480" s="66">
        <v>518</v>
      </c>
      <c r="K480" s="66"/>
      <c r="L480" s="67"/>
      <c r="M480" s="67"/>
    </row>
    <row r="481" spans="1:13" s="53" customFormat="1" ht="15">
      <c r="A481" s="68">
        <v>374</v>
      </c>
      <c r="B481" s="68" t="s">
        <v>37</v>
      </c>
      <c r="C481" s="68"/>
      <c r="D481" s="68"/>
      <c r="E481" s="64" t="s">
        <v>832</v>
      </c>
      <c r="F481" s="64" t="s">
        <v>929</v>
      </c>
      <c r="G481" s="79" t="s">
        <v>647</v>
      </c>
      <c r="H481" s="65" t="s">
        <v>930</v>
      </c>
      <c r="I481" s="64">
        <v>2</v>
      </c>
      <c r="J481" s="66">
        <v>23</v>
      </c>
      <c r="K481" s="66"/>
      <c r="L481" s="67"/>
      <c r="M481" s="67"/>
    </row>
    <row r="482" spans="1:13" s="53" customFormat="1" ht="15">
      <c r="A482" s="68" t="s">
        <v>37</v>
      </c>
      <c r="B482" s="68" t="s">
        <v>37</v>
      </c>
      <c r="C482" s="63"/>
      <c r="D482" s="63"/>
      <c r="E482" s="70"/>
      <c r="F482" s="70"/>
      <c r="G482" s="81"/>
      <c r="H482" s="71"/>
      <c r="I482" s="70">
        <f>SUM(I478:I481)</f>
        <v>79</v>
      </c>
      <c r="J482" s="72">
        <f>SUM(J478:J481)</f>
        <v>3338</v>
      </c>
      <c r="K482" s="72">
        <v>3338</v>
      </c>
      <c r="L482" s="73">
        <v>2.33</v>
      </c>
      <c r="M482" s="73">
        <f>K482*L482</f>
        <v>7777.54</v>
      </c>
    </row>
    <row r="483" spans="1:13" s="53" customFormat="1" ht="30">
      <c r="A483" s="68">
        <v>375</v>
      </c>
      <c r="B483" s="68">
        <v>102</v>
      </c>
      <c r="C483" s="68" t="s">
        <v>931</v>
      </c>
      <c r="D483" s="68" t="s">
        <v>32</v>
      </c>
      <c r="E483" s="64" t="s">
        <v>832</v>
      </c>
      <c r="F483" s="64" t="s">
        <v>932</v>
      </c>
      <c r="G483" s="79" t="s">
        <v>933</v>
      </c>
      <c r="H483" s="65" t="s">
        <v>934</v>
      </c>
      <c r="I483" s="64">
        <v>167</v>
      </c>
      <c r="J483" s="66">
        <v>2358</v>
      </c>
      <c r="K483" s="66"/>
      <c r="L483" s="67"/>
      <c r="M483" s="67"/>
    </row>
    <row r="484" spans="1:13" s="53" customFormat="1" ht="15">
      <c r="A484" s="68">
        <v>376</v>
      </c>
      <c r="B484" s="68" t="s">
        <v>37</v>
      </c>
      <c r="C484" s="68"/>
      <c r="D484" s="68"/>
      <c r="E484" s="64" t="s">
        <v>832</v>
      </c>
      <c r="F484" s="64" t="s">
        <v>935</v>
      </c>
      <c r="G484" s="79" t="s">
        <v>243</v>
      </c>
      <c r="H484" s="65" t="s">
        <v>936</v>
      </c>
      <c r="I484" s="64">
        <v>22</v>
      </c>
      <c r="J484" s="66">
        <v>425</v>
      </c>
      <c r="K484" s="66"/>
      <c r="L484" s="67"/>
      <c r="M484" s="67"/>
    </row>
    <row r="485" spans="1:13" s="53" customFormat="1" ht="15">
      <c r="A485" s="68" t="s">
        <v>37</v>
      </c>
      <c r="B485" s="68" t="s">
        <v>37</v>
      </c>
      <c r="C485" s="63"/>
      <c r="D485" s="63"/>
      <c r="E485" s="70"/>
      <c r="F485" s="70"/>
      <c r="G485" s="81"/>
      <c r="H485" s="71"/>
      <c r="I485" s="70">
        <f>SUM(I483:I484)</f>
        <v>189</v>
      </c>
      <c r="J485" s="72">
        <f>SUM(J483:J484)</f>
        <v>2783</v>
      </c>
      <c r="K485" s="72">
        <v>2783</v>
      </c>
      <c r="L485" s="73">
        <v>2.33</v>
      </c>
      <c r="M485" s="73">
        <f>K485*L485</f>
        <v>6484.39</v>
      </c>
    </row>
    <row r="486" spans="1:13" s="53" customFormat="1" ht="15">
      <c r="A486" s="68">
        <v>377</v>
      </c>
      <c r="B486" s="68">
        <v>103</v>
      </c>
      <c r="C486" s="68" t="s">
        <v>937</v>
      </c>
      <c r="D486" s="68" t="s">
        <v>32</v>
      </c>
      <c r="E486" s="64" t="s">
        <v>832</v>
      </c>
      <c r="F486" s="64" t="s">
        <v>938</v>
      </c>
      <c r="G486" s="79" t="s">
        <v>113</v>
      </c>
      <c r="H486" s="65" t="s">
        <v>939</v>
      </c>
      <c r="I486" s="64">
        <v>9</v>
      </c>
      <c r="J486" s="66">
        <v>48</v>
      </c>
      <c r="K486" s="66"/>
      <c r="L486" s="67"/>
      <c r="M486" s="67"/>
    </row>
    <row r="487" spans="1:13" s="53" customFormat="1" ht="15">
      <c r="A487" s="68">
        <v>378</v>
      </c>
      <c r="B487" s="68" t="s">
        <v>37</v>
      </c>
      <c r="C487" s="68"/>
      <c r="D487" s="68"/>
      <c r="E487" s="64" t="s">
        <v>832</v>
      </c>
      <c r="F487" s="64" t="s">
        <v>940</v>
      </c>
      <c r="G487" s="79" t="s">
        <v>394</v>
      </c>
      <c r="H487" s="74">
        <v>52854</v>
      </c>
      <c r="I487" s="64">
        <v>22</v>
      </c>
      <c r="J487" s="66">
        <v>343</v>
      </c>
      <c r="K487" s="66"/>
      <c r="L487" s="67"/>
      <c r="M487" s="67"/>
    </row>
    <row r="488" spans="1:13" s="53" customFormat="1" ht="30">
      <c r="A488" s="68">
        <v>379</v>
      </c>
      <c r="B488" s="68" t="s">
        <v>37</v>
      </c>
      <c r="C488" s="68"/>
      <c r="D488" s="68"/>
      <c r="E488" s="64" t="s">
        <v>832</v>
      </c>
      <c r="F488" s="64" t="s">
        <v>941</v>
      </c>
      <c r="G488" s="79" t="s">
        <v>942</v>
      </c>
      <c r="H488" s="65" t="s">
        <v>1044</v>
      </c>
      <c r="I488" s="64">
        <v>79</v>
      </c>
      <c r="J488" s="66">
        <v>1335</v>
      </c>
      <c r="K488" s="66"/>
      <c r="L488" s="67"/>
      <c r="M488" s="67"/>
    </row>
    <row r="489" spans="1:13" s="53" customFormat="1" ht="15">
      <c r="A489" s="68">
        <v>380</v>
      </c>
      <c r="B489" s="68" t="s">
        <v>37</v>
      </c>
      <c r="C489" s="68"/>
      <c r="D489" s="68"/>
      <c r="E489" s="64" t="s">
        <v>832</v>
      </c>
      <c r="F489" s="64" t="s">
        <v>943</v>
      </c>
      <c r="G489" s="79" t="s">
        <v>394</v>
      </c>
      <c r="H489" s="65" t="s">
        <v>944</v>
      </c>
      <c r="I489" s="64">
        <v>28</v>
      </c>
      <c r="J489" s="66">
        <v>457</v>
      </c>
      <c r="K489" s="66"/>
      <c r="L489" s="67"/>
      <c r="M489" s="67"/>
    </row>
    <row r="490" spans="1:13" s="53" customFormat="1" ht="15">
      <c r="A490" s="68">
        <v>381</v>
      </c>
      <c r="B490" s="68" t="s">
        <v>37</v>
      </c>
      <c r="C490" s="68"/>
      <c r="D490" s="68"/>
      <c r="E490" s="64" t="s">
        <v>832</v>
      </c>
      <c r="F490" s="64" t="s">
        <v>945</v>
      </c>
      <c r="G490" s="79" t="s">
        <v>178</v>
      </c>
      <c r="H490" s="65" t="s">
        <v>946</v>
      </c>
      <c r="I490" s="64">
        <v>14</v>
      </c>
      <c r="J490" s="66">
        <v>218</v>
      </c>
      <c r="K490" s="66"/>
      <c r="L490" s="67"/>
      <c r="M490" s="67"/>
    </row>
    <row r="491" spans="1:13" s="53" customFormat="1" ht="15">
      <c r="A491" s="68">
        <v>382</v>
      </c>
      <c r="B491" s="68" t="s">
        <v>37</v>
      </c>
      <c r="C491" s="68"/>
      <c r="D491" s="68"/>
      <c r="E491" s="64" t="s">
        <v>832</v>
      </c>
      <c r="F491" s="64" t="s">
        <v>947</v>
      </c>
      <c r="G491" s="79" t="s">
        <v>948</v>
      </c>
      <c r="H491" s="65" t="s">
        <v>949</v>
      </c>
      <c r="I491" s="64">
        <v>17</v>
      </c>
      <c r="J491" s="66">
        <v>226</v>
      </c>
      <c r="K491" s="66"/>
      <c r="L491" s="67"/>
      <c r="M491" s="67"/>
    </row>
    <row r="492" spans="1:13" s="53" customFormat="1" ht="15">
      <c r="A492" s="68" t="s">
        <v>37</v>
      </c>
      <c r="B492" s="68" t="s">
        <v>37</v>
      </c>
      <c r="C492" s="63"/>
      <c r="D492" s="63"/>
      <c r="E492" s="70"/>
      <c r="F492" s="70"/>
      <c r="G492" s="81"/>
      <c r="H492" s="71"/>
      <c r="I492" s="70">
        <f>SUM(I486:I491)</f>
        <v>169</v>
      </c>
      <c r="J492" s="72">
        <f>SUM(J486:J491)</f>
        <v>2627</v>
      </c>
      <c r="K492" s="72">
        <v>2627</v>
      </c>
      <c r="L492" s="73">
        <v>2.33</v>
      </c>
      <c r="M492" s="73">
        <f>K492*L492</f>
        <v>6120.91</v>
      </c>
    </row>
    <row r="493" spans="1:13" s="53" customFormat="1" ht="15">
      <c r="A493" s="68">
        <v>383</v>
      </c>
      <c r="B493" s="68">
        <v>104</v>
      </c>
      <c r="C493" s="68" t="s">
        <v>950</v>
      </c>
      <c r="D493" s="68" t="s">
        <v>32</v>
      </c>
      <c r="E493" s="64" t="s">
        <v>832</v>
      </c>
      <c r="F493" s="64" t="s">
        <v>951</v>
      </c>
      <c r="G493" s="79" t="s">
        <v>116</v>
      </c>
      <c r="H493" s="65" t="s">
        <v>952</v>
      </c>
      <c r="I493" s="64">
        <v>5</v>
      </c>
      <c r="J493" s="66">
        <v>95</v>
      </c>
      <c r="K493" s="66"/>
      <c r="L493" s="67"/>
      <c r="M493" s="67"/>
    </row>
    <row r="494" spans="1:13" s="53" customFormat="1" ht="15">
      <c r="A494" s="68">
        <v>384</v>
      </c>
      <c r="B494" s="68" t="s">
        <v>37</v>
      </c>
      <c r="C494" s="68"/>
      <c r="D494" s="68"/>
      <c r="E494" s="64" t="s">
        <v>832</v>
      </c>
      <c r="F494" s="64" t="s">
        <v>953</v>
      </c>
      <c r="G494" s="79" t="s">
        <v>954</v>
      </c>
      <c r="H494" s="65" t="s">
        <v>955</v>
      </c>
      <c r="I494" s="64">
        <v>4</v>
      </c>
      <c r="J494" s="66">
        <v>20</v>
      </c>
      <c r="K494" s="66"/>
      <c r="L494" s="67"/>
      <c r="M494" s="67"/>
    </row>
    <row r="495" spans="1:13" s="53" customFormat="1" ht="15">
      <c r="A495" s="68">
        <v>385</v>
      </c>
      <c r="B495" s="68" t="s">
        <v>37</v>
      </c>
      <c r="C495" s="68"/>
      <c r="D495" s="68"/>
      <c r="E495" s="64" t="s">
        <v>832</v>
      </c>
      <c r="F495" s="64" t="s">
        <v>956</v>
      </c>
      <c r="G495" s="79" t="s">
        <v>116</v>
      </c>
      <c r="H495" s="65" t="s">
        <v>957</v>
      </c>
      <c r="I495" s="64">
        <v>23</v>
      </c>
      <c r="J495" s="66">
        <v>631</v>
      </c>
      <c r="K495" s="66"/>
      <c r="L495" s="67"/>
      <c r="M495" s="67"/>
    </row>
    <row r="496" spans="1:13" s="53" customFormat="1" ht="15">
      <c r="A496" s="68">
        <v>386</v>
      </c>
      <c r="B496" s="68" t="s">
        <v>37</v>
      </c>
      <c r="C496" s="68"/>
      <c r="D496" s="68"/>
      <c r="E496" s="64" t="s">
        <v>832</v>
      </c>
      <c r="F496" s="64" t="s">
        <v>958</v>
      </c>
      <c r="G496" s="79" t="s">
        <v>286</v>
      </c>
      <c r="H496" s="65" t="s">
        <v>959</v>
      </c>
      <c r="I496" s="64">
        <v>4</v>
      </c>
      <c r="J496" s="66">
        <v>85</v>
      </c>
      <c r="K496" s="66"/>
      <c r="L496" s="67"/>
      <c r="M496" s="67"/>
    </row>
    <row r="497" spans="1:13" s="53" customFormat="1" ht="15">
      <c r="A497" s="68">
        <v>387</v>
      </c>
      <c r="B497" s="68" t="s">
        <v>37</v>
      </c>
      <c r="C497" s="63"/>
      <c r="D497" s="63"/>
      <c r="E497" s="64" t="s">
        <v>832</v>
      </c>
      <c r="F497" s="64" t="s">
        <v>960</v>
      </c>
      <c r="G497" s="79" t="s">
        <v>961</v>
      </c>
      <c r="H497" s="65" t="s">
        <v>962</v>
      </c>
      <c r="I497" s="64">
        <v>60</v>
      </c>
      <c r="J497" s="66">
        <v>2460</v>
      </c>
      <c r="K497" s="72"/>
      <c r="L497" s="73"/>
      <c r="M497" s="73"/>
    </row>
    <row r="498" spans="1:13" s="53" customFormat="1" ht="15">
      <c r="A498" s="68" t="s">
        <v>37</v>
      </c>
      <c r="B498" s="68" t="s">
        <v>37</v>
      </c>
      <c r="C498" s="63"/>
      <c r="D498" s="63"/>
      <c r="E498" s="70"/>
      <c r="F498" s="70"/>
      <c r="G498" s="81"/>
      <c r="H498" s="71"/>
      <c r="I498" s="70">
        <f>SUM(I493:I497)</f>
        <v>96</v>
      </c>
      <c r="J498" s="72">
        <f>SUM(J493:J497)</f>
        <v>3291</v>
      </c>
      <c r="K498" s="72">
        <v>3291</v>
      </c>
      <c r="L498" s="73">
        <v>2.33</v>
      </c>
      <c r="M498" s="73">
        <f>K498*L498</f>
        <v>7668.0300000000007</v>
      </c>
    </row>
    <row r="499" spans="1:13" s="53" customFormat="1" ht="15">
      <c r="A499" s="68">
        <v>388</v>
      </c>
      <c r="B499" s="68">
        <v>105</v>
      </c>
      <c r="C499" s="68" t="s">
        <v>963</v>
      </c>
      <c r="D499" s="68" t="s">
        <v>32</v>
      </c>
      <c r="E499" s="64" t="s">
        <v>832</v>
      </c>
      <c r="F499" s="64" t="s">
        <v>964</v>
      </c>
      <c r="G499" s="79" t="s">
        <v>965</v>
      </c>
      <c r="H499" s="65" t="s">
        <v>966</v>
      </c>
      <c r="I499" s="64">
        <v>4</v>
      </c>
      <c r="J499" s="66">
        <v>82</v>
      </c>
      <c r="K499" s="66"/>
      <c r="L499" s="67"/>
      <c r="M499" s="67"/>
    </row>
    <row r="500" spans="1:13" s="53" customFormat="1" ht="15">
      <c r="A500" s="68">
        <v>389</v>
      </c>
      <c r="B500" s="68" t="s">
        <v>37</v>
      </c>
      <c r="C500" s="68"/>
      <c r="D500" s="68"/>
      <c r="E500" s="64" t="s">
        <v>832</v>
      </c>
      <c r="F500" s="64" t="s">
        <v>967</v>
      </c>
      <c r="G500" s="79" t="s">
        <v>727</v>
      </c>
      <c r="H500" s="65" t="s">
        <v>968</v>
      </c>
      <c r="I500" s="64">
        <v>1</v>
      </c>
      <c r="J500" s="66">
        <v>23</v>
      </c>
      <c r="K500" s="66"/>
      <c r="L500" s="67"/>
      <c r="M500" s="67"/>
    </row>
    <row r="501" spans="1:13" s="53" customFormat="1" ht="15">
      <c r="A501" s="68">
        <v>390</v>
      </c>
      <c r="B501" s="68" t="s">
        <v>37</v>
      </c>
      <c r="C501" s="68"/>
      <c r="D501" s="68"/>
      <c r="E501" s="64" t="s">
        <v>832</v>
      </c>
      <c r="F501" s="64" t="s">
        <v>969</v>
      </c>
      <c r="G501" s="79" t="s">
        <v>725</v>
      </c>
      <c r="H501" s="65" t="s">
        <v>1037</v>
      </c>
      <c r="I501" s="64">
        <v>105</v>
      </c>
      <c r="J501" s="66">
        <v>3356</v>
      </c>
      <c r="K501" s="66"/>
      <c r="L501" s="67"/>
      <c r="M501" s="67"/>
    </row>
    <row r="502" spans="1:13" s="53" customFormat="1" ht="15">
      <c r="A502" s="68" t="s">
        <v>37</v>
      </c>
      <c r="B502" s="68" t="s">
        <v>37</v>
      </c>
      <c r="C502" s="63"/>
      <c r="D502" s="63"/>
      <c r="E502" s="70"/>
      <c r="F502" s="70"/>
      <c r="G502" s="81"/>
      <c r="H502" s="71"/>
      <c r="I502" s="70">
        <f>SUM(I499:I501)</f>
        <v>110</v>
      </c>
      <c r="J502" s="72">
        <f>SUM(J499:J501)</f>
        <v>3461</v>
      </c>
      <c r="K502" s="72">
        <v>3461</v>
      </c>
      <c r="L502" s="73">
        <v>2.33</v>
      </c>
      <c r="M502" s="73">
        <f>K502*L502</f>
        <v>8064.13</v>
      </c>
    </row>
    <row r="503" spans="1:13" s="53" customFormat="1" ht="15">
      <c r="A503" s="68">
        <v>391</v>
      </c>
      <c r="B503" s="68">
        <v>106</v>
      </c>
      <c r="C503" s="68" t="s">
        <v>970</v>
      </c>
      <c r="D503" s="68" t="s">
        <v>32</v>
      </c>
      <c r="E503" s="64" t="s">
        <v>832</v>
      </c>
      <c r="F503" s="64" t="s">
        <v>971</v>
      </c>
      <c r="G503" s="79" t="s">
        <v>241</v>
      </c>
      <c r="H503" s="65" t="s">
        <v>972</v>
      </c>
      <c r="I503" s="64">
        <v>60</v>
      </c>
      <c r="J503" s="66">
        <v>2460</v>
      </c>
      <c r="K503" s="66"/>
      <c r="L503" s="67"/>
      <c r="M503" s="67"/>
    </row>
    <row r="504" spans="1:13" s="53" customFormat="1" ht="15">
      <c r="A504" s="68">
        <v>392</v>
      </c>
      <c r="B504" s="68" t="s">
        <v>37</v>
      </c>
      <c r="C504" s="68"/>
      <c r="D504" s="68"/>
      <c r="E504" s="64" t="s">
        <v>832</v>
      </c>
      <c r="F504" s="64" t="s">
        <v>973</v>
      </c>
      <c r="G504" s="79" t="s">
        <v>974</v>
      </c>
      <c r="H504" s="65" t="s">
        <v>975</v>
      </c>
      <c r="I504" s="64">
        <v>58</v>
      </c>
      <c r="J504" s="66">
        <v>767</v>
      </c>
      <c r="K504" s="66"/>
      <c r="L504" s="67"/>
      <c r="M504" s="67"/>
    </row>
    <row r="505" spans="1:13" s="53" customFormat="1" ht="15">
      <c r="A505" s="68" t="s">
        <v>37</v>
      </c>
      <c r="B505" s="68" t="s">
        <v>37</v>
      </c>
      <c r="C505" s="63"/>
      <c r="D505" s="63"/>
      <c r="E505" s="70"/>
      <c r="F505" s="70"/>
      <c r="G505" s="81"/>
      <c r="H505" s="71"/>
      <c r="I505" s="70">
        <f>SUM(I503:I504)</f>
        <v>118</v>
      </c>
      <c r="J505" s="72">
        <f>SUM(J503:J504)</f>
        <v>3227</v>
      </c>
      <c r="K505" s="72">
        <v>3227</v>
      </c>
      <c r="L505" s="73">
        <v>2.33</v>
      </c>
      <c r="M505" s="73">
        <f>K505*L505</f>
        <v>7518.91</v>
      </c>
    </row>
    <row r="506" spans="1:13" s="53" customFormat="1" ht="15">
      <c r="A506" s="68">
        <v>393</v>
      </c>
      <c r="B506" s="68">
        <v>107</v>
      </c>
      <c r="C506" s="68" t="s">
        <v>976</v>
      </c>
      <c r="D506" s="68" t="s">
        <v>32</v>
      </c>
      <c r="E506" s="64" t="s">
        <v>832</v>
      </c>
      <c r="F506" s="64" t="s">
        <v>977</v>
      </c>
      <c r="G506" s="79" t="s">
        <v>598</v>
      </c>
      <c r="H506" s="65" t="s">
        <v>978</v>
      </c>
      <c r="I506" s="64">
        <v>8</v>
      </c>
      <c r="J506" s="66">
        <v>105</v>
      </c>
      <c r="K506" s="66"/>
      <c r="L506" s="67"/>
      <c r="M506" s="67"/>
    </row>
    <row r="507" spans="1:13" s="53" customFormat="1" ht="15">
      <c r="A507" s="68">
        <v>394</v>
      </c>
      <c r="B507" s="68" t="s">
        <v>37</v>
      </c>
      <c r="C507" s="68"/>
      <c r="D507" s="68"/>
      <c r="E507" s="64" t="s">
        <v>832</v>
      </c>
      <c r="F507" s="64" t="s">
        <v>979</v>
      </c>
      <c r="G507" s="79" t="s">
        <v>651</v>
      </c>
      <c r="H507" s="65" t="s">
        <v>980</v>
      </c>
      <c r="I507" s="64">
        <v>5</v>
      </c>
      <c r="J507" s="66">
        <v>144</v>
      </c>
      <c r="K507" s="66"/>
      <c r="L507" s="67"/>
      <c r="M507" s="67"/>
    </row>
    <row r="508" spans="1:13" s="53" customFormat="1" ht="15">
      <c r="A508" s="68">
        <v>395</v>
      </c>
      <c r="B508" s="68" t="s">
        <v>37</v>
      </c>
      <c r="C508" s="68"/>
      <c r="D508" s="68"/>
      <c r="E508" s="64" t="s">
        <v>832</v>
      </c>
      <c r="F508" s="64" t="s">
        <v>981</v>
      </c>
      <c r="G508" s="79" t="s">
        <v>982</v>
      </c>
      <c r="H508" s="65" t="s">
        <v>983</v>
      </c>
      <c r="I508" s="64">
        <v>18</v>
      </c>
      <c r="J508" s="66">
        <v>334</v>
      </c>
      <c r="K508" s="66"/>
      <c r="L508" s="67"/>
      <c r="M508" s="67"/>
    </row>
    <row r="509" spans="1:13" s="53" customFormat="1" ht="15">
      <c r="A509" s="68">
        <v>396</v>
      </c>
      <c r="B509" s="68" t="s">
        <v>37</v>
      </c>
      <c r="C509" s="68"/>
      <c r="D509" s="68"/>
      <c r="E509" s="64" t="s">
        <v>832</v>
      </c>
      <c r="F509" s="64" t="s">
        <v>984</v>
      </c>
      <c r="G509" s="79" t="s">
        <v>647</v>
      </c>
      <c r="H509" s="65" t="s">
        <v>985</v>
      </c>
      <c r="I509" s="64">
        <v>97</v>
      </c>
      <c r="J509" s="66">
        <v>2222</v>
      </c>
      <c r="K509" s="66"/>
      <c r="L509" s="67"/>
      <c r="M509" s="67"/>
    </row>
    <row r="510" spans="1:13" s="53" customFormat="1" ht="15">
      <c r="A510" s="68" t="s">
        <v>37</v>
      </c>
      <c r="B510" s="68" t="s">
        <v>37</v>
      </c>
      <c r="C510" s="63"/>
      <c r="D510" s="63"/>
      <c r="E510" s="70"/>
      <c r="F510" s="70"/>
      <c r="G510" s="81"/>
      <c r="H510" s="71"/>
      <c r="I510" s="70">
        <f>SUM(I506:I509)</f>
        <v>128</v>
      </c>
      <c r="J510" s="72">
        <f>SUM(J506:J509)</f>
        <v>2805</v>
      </c>
      <c r="K510" s="72">
        <v>2805</v>
      </c>
      <c r="L510" s="73">
        <v>2.33</v>
      </c>
      <c r="M510" s="73">
        <f>K510*L510</f>
        <v>6535.6500000000005</v>
      </c>
    </row>
    <row r="511" spans="1:13" s="53" customFormat="1" ht="15">
      <c r="A511" s="68">
        <v>397</v>
      </c>
      <c r="B511" s="68">
        <v>108</v>
      </c>
      <c r="C511" s="68" t="s">
        <v>986</v>
      </c>
      <c r="D511" s="68" t="s">
        <v>32</v>
      </c>
      <c r="E511" s="64" t="s">
        <v>832</v>
      </c>
      <c r="F511" s="64" t="s">
        <v>987</v>
      </c>
      <c r="G511" s="79" t="s">
        <v>501</v>
      </c>
      <c r="H511" s="65" t="s">
        <v>988</v>
      </c>
      <c r="I511" s="64">
        <v>7</v>
      </c>
      <c r="J511" s="66">
        <v>143</v>
      </c>
      <c r="K511" s="66"/>
      <c r="L511" s="67"/>
      <c r="M511" s="67"/>
    </row>
    <row r="512" spans="1:13" s="53" customFormat="1" ht="15">
      <c r="A512" s="68">
        <v>398</v>
      </c>
      <c r="B512" s="68" t="s">
        <v>37</v>
      </c>
      <c r="C512" s="68"/>
      <c r="D512" s="68"/>
      <c r="E512" s="64" t="s">
        <v>832</v>
      </c>
      <c r="F512" s="64" t="s">
        <v>989</v>
      </c>
      <c r="G512" s="79" t="s">
        <v>440</v>
      </c>
      <c r="H512" s="65" t="s">
        <v>990</v>
      </c>
      <c r="I512" s="64">
        <v>2</v>
      </c>
      <c r="J512" s="66">
        <v>3</v>
      </c>
      <c r="K512" s="66"/>
      <c r="L512" s="67"/>
      <c r="M512" s="67"/>
    </row>
    <row r="513" spans="1:13" s="53" customFormat="1" ht="15">
      <c r="A513" s="68">
        <v>399</v>
      </c>
      <c r="B513" s="68" t="s">
        <v>37</v>
      </c>
      <c r="C513" s="68"/>
      <c r="D513" s="68"/>
      <c r="E513" s="64" t="s">
        <v>832</v>
      </c>
      <c r="F513" s="64" t="s">
        <v>991</v>
      </c>
      <c r="G513" s="79" t="s">
        <v>501</v>
      </c>
      <c r="H513" s="65" t="s">
        <v>992</v>
      </c>
      <c r="I513" s="64">
        <v>19</v>
      </c>
      <c r="J513" s="66">
        <v>328</v>
      </c>
      <c r="K513" s="66"/>
      <c r="L513" s="67"/>
      <c r="M513" s="67"/>
    </row>
    <row r="514" spans="1:13" s="53" customFormat="1" ht="15">
      <c r="A514" s="68">
        <v>400</v>
      </c>
      <c r="B514" s="68" t="s">
        <v>37</v>
      </c>
      <c r="C514" s="68"/>
      <c r="D514" s="68"/>
      <c r="E514" s="64" t="s">
        <v>832</v>
      </c>
      <c r="F514" s="64" t="s">
        <v>993</v>
      </c>
      <c r="G514" s="79" t="s">
        <v>994</v>
      </c>
      <c r="H514" s="65" t="s">
        <v>995</v>
      </c>
      <c r="I514" s="64">
        <v>49</v>
      </c>
      <c r="J514" s="66">
        <v>783</v>
      </c>
      <c r="K514" s="66"/>
      <c r="L514" s="67"/>
      <c r="M514" s="67"/>
    </row>
    <row r="515" spans="1:13" s="53" customFormat="1" ht="15">
      <c r="A515" s="68">
        <v>401</v>
      </c>
      <c r="B515" s="68" t="s">
        <v>37</v>
      </c>
      <c r="C515" s="68"/>
      <c r="D515" s="68"/>
      <c r="E515" s="64" t="s">
        <v>832</v>
      </c>
      <c r="F515" s="64" t="s">
        <v>996</v>
      </c>
      <c r="G515" s="79" t="s">
        <v>443</v>
      </c>
      <c r="H515" s="65" t="s">
        <v>997</v>
      </c>
      <c r="I515" s="64">
        <v>4</v>
      </c>
      <c r="J515" s="66">
        <v>15</v>
      </c>
      <c r="K515" s="66"/>
      <c r="L515" s="67"/>
      <c r="M515" s="67"/>
    </row>
    <row r="516" spans="1:13" s="53" customFormat="1" ht="15">
      <c r="A516" s="68" t="s">
        <v>37</v>
      </c>
      <c r="B516" s="68" t="s">
        <v>37</v>
      </c>
      <c r="C516" s="63"/>
      <c r="D516" s="63"/>
      <c r="E516" s="70"/>
      <c r="F516" s="70"/>
      <c r="G516" s="81"/>
      <c r="H516" s="71"/>
      <c r="I516" s="70">
        <f>SUM(I511:I515)</f>
        <v>81</v>
      </c>
      <c r="J516" s="72">
        <f>SUM(J511:J515)</f>
        <v>1272</v>
      </c>
      <c r="K516" s="72">
        <v>1500</v>
      </c>
      <c r="L516" s="73">
        <v>2.33</v>
      </c>
      <c r="M516" s="73">
        <f>K516*L516</f>
        <v>3495</v>
      </c>
    </row>
    <row r="517" spans="1:13" s="53" customFormat="1" ht="15">
      <c r="A517" s="68">
        <v>402</v>
      </c>
      <c r="B517" s="68">
        <v>109</v>
      </c>
      <c r="C517" s="68" t="s">
        <v>998</v>
      </c>
      <c r="D517" s="68" t="s">
        <v>32</v>
      </c>
      <c r="E517" s="64" t="s">
        <v>832</v>
      </c>
      <c r="F517" s="64" t="s">
        <v>999</v>
      </c>
      <c r="G517" s="79" t="s">
        <v>274</v>
      </c>
      <c r="H517" s="65" t="s">
        <v>1000</v>
      </c>
      <c r="I517" s="64">
        <v>11</v>
      </c>
      <c r="J517" s="66">
        <v>230</v>
      </c>
      <c r="K517" s="66"/>
      <c r="L517" s="67"/>
      <c r="M517" s="67"/>
    </row>
    <row r="518" spans="1:13" s="53" customFormat="1" ht="15">
      <c r="A518" s="68">
        <v>403</v>
      </c>
      <c r="B518" s="68" t="s">
        <v>37</v>
      </c>
      <c r="C518" s="68"/>
      <c r="D518" s="68"/>
      <c r="E518" s="64" t="s">
        <v>832</v>
      </c>
      <c r="F518" s="64" t="s">
        <v>1001</v>
      </c>
      <c r="G518" s="79" t="s">
        <v>274</v>
      </c>
      <c r="H518" s="65" t="s">
        <v>1036</v>
      </c>
      <c r="I518" s="64">
        <v>22</v>
      </c>
      <c r="J518" s="66">
        <v>310</v>
      </c>
      <c r="K518" s="66"/>
      <c r="L518" s="67"/>
      <c r="M518" s="67"/>
    </row>
    <row r="519" spans="1:13" s="53" customFormat="1" ht="15">
      <c r="A519" s="68">
        <v>404</v>
      </c>
      <c r="B519" s="68" t="s">
        <v>37</v>
      </c>
      <c r="C519" s="68"/>
      <c r="D519" s="68"/>
      <c r="E519" s="64" t="s">
        <v>832</v>
      </c>
      <c r="F519" s="64" t="s">
        <v>1002</v>
      </c>
      <c r="G519" s="79" t="s">
        <v>279</v>
      </c>
      <c r="H519" s="65" t="s">
        <v>1003</v>
      </c>
      <c r="I519" s="64">
        <v>2</v>
      </c>
      <c r="J519" s="66">
        <v>15</v>
      </c>
      <c r="K519" s="66"/>
      <c r="L519" s="67"/>
      <c r="M519" s="67"/>
    </row>
    <row r="520" spans="1:13" s="53" customFormat="1" ht="15">
      <c r="A520" s="68">
        <v>405</v>
      </c>
      <c r="B520" s="68" t="s">
        <v>37</v>
      </c>
      <c r="C520" s="68"/>
      <c r="D520" s="68"/>
      <c r="E520" s="64" t="s">
        <v>832</v>
      </c>
      <c r="F520" s="64" t="s">
        <v>1004</v>
      </c>
      <c r="G520" s="79" t="s">
        <v>121</v>
      </c>
      <c r="H520" s="65" t="s">
        <v>1005</v>
      </c>
      <c r="I520" s="64">
        <v>48</v>
      </c>
      <c r="J520" s="66">
        <v>635</v>
      </c>
      <c r="K520" s="66"/>
      <c r="L520" s="67"/>
      <c r="M520" s="67"/>
    </row>
    <row r="521" spans="1:13" s="53" customFormat="1" ht="15">
      <c r="A521" s="68">
        <v>406</v>
      </c>
      <c r="B521" s="68" t="s">
        <v>37</v>
      </c>
      <c r="C521" s="68"/>
      <c r="D521" s="68"/>
      <c r="E521" s="64" t="s">
        <v>832</v>
      </c>
      <c r="F521" s="64" t="s">
        <v>1006</v>
      </c>
      <c r="G521" s="79" t="s">
        <v>1007</v>
      </c>
      <c r="H521" s="65" t="s">
        <v>1008</v>
      </c>
      <c r="I521" s="64">
        <v>111</v>
      </c>
      <c r="J521" s="66">
        <v>2574</v>
      </c>
      <c r="K521" s="66"/>
      <c r="L521" s="67"/>
      <c r="M521" s="67"/>
    </row>
    <row r="522" spans="1:13" s="53" customFormat="1" ht="15">
      <c r="A522" s="68" t="s">
        <v>37</v>
      </c>
      <c r="B522" s="68" t="s">
        <v>37</v>
      </c>
      <c r="C522" s="63"/>
      <c r="D522" s="63"/>
      <c r="E522" s="70"/>
      <c r="F522" s="70"/>
      <c r="G522" s="81"/>
      <c r="H522" s="71"/>
      <c r="I522" s="70">
        <f>SUM(I517:I521)</f>
        <v>194</v>
      </c>
      <c r="J522" s="72">
        <f>SUM(J517:J521)</f>
        <v>3764</v>
      </c>
      <c r="K522" s="72">
        <v>3764</v>
      </c>
      <c r="L522" s="73">
        <v>2.33</v>
      </c>
      <c r="M522" s="73">
        <f>K522*L522</f>
        <v>8770.1200000000008</v>
      </c>
    </row>
    <row r="523" spans="1:13" s="53" customFormat="1" ht="15">
      <c r="A523" s="68">
        <v>407</v>
      </c>
      <c r="B523" s="68">
        <v>110</v>
      </c>
      <c r="C523" s="68"/>
      <c r="D523" s="68" t="s">
        <v>32</v>
      </c>
      <c r="E523" s="64" t="s">
        <v>832</v>
      </c>
      <c r="F523" s="64" t="s">
        <v>1009</v>
      </c>
      <c r="G523" s="79" t="s">
        <v>39</v>
      </c>
      <c r="H523" s="65" t="s">
        <v>1010</v>
      </c>
      <c r="I523" s="64">
        <v>20</v>
      </c>
      <c r="J523" s="66">
        <v>515</v>
      </c>
      <c r="K523" s="66"/>
      <c r="L523" s="67"/>
      <c r="M523" s="67"/>
    </row>
    <row r="524" spans="1:13" s="53" customFormat="1" ht="30">
      <c r="A524" s="68">
        <v>408</v>
      </c>
      <c r="B524" s="68" t="s">
        <v>37</v>
      </c>
      <c r="C524" s="68"/>
      <c r="D524" s="68"/>
      <c r="E524" s="64" t="s">
        <v>832</v>
      </c>
      <c r="F524" s="64" t="s">
        <v>1011</v>
      </c>
      <c r="G524" s="79" t="s">
        <v>39</v>
      </c>
      <c r="H524" s="65" t="s">
        <v>1045</v>
      </c>
      <c r="I524" s="64">
        <v>74</v>
      </c>
      <c r="J524" s="66">
        <v>2536</v>
      </c>
      <c r="K524" s="66"/>
      <c r="L524" s="67"/>
      <c r="M524" s="67"/>
    </row>
    <row r="525" spans="1:13" s="53" customFormat="1" ht="15">
      <c r="A525" s="68">
        <v>409</v>
      </c>
      <c r="B525" s="68" t="s">
        <v>37</v>
      </c>
      <c r="C525" s="68"/>
      <c r="D525" s="68"/>
      <c r="E525" s="64" t="s">
        <v>832</v>
      </c>
      <c r="F525" s="64" t="s">
        <v>1012</v>
      </c>
      <c r="G525" s="79" t="s">
        <v>305</v>
      </c>
      <c r="H525" s="65" t="s">
        <v>1013</v>
      </c>
      <c r="I525" s="64">
        <v>9</v>
      </c>
      <c r="J525" s="66">
        <v>77</v>
      </c>
      <c r="K525" s="66"/>
      <c r="L525" s="67"/>
      <c r="M525" s="67"/>
    </row>
    <row r="526" spans="1:13" s="53" customFormat="1" ht="15">
      <c r="A526" s="68" t="s">
        <v>37</v>
      </c>
      <c r="B526" s="68" t="s">
        <v>37</v>
      </c>
      <c r="C526" s="63"/>
      <c r="D526" s="63"/>
      <c r="E526" s="70"/>
      <c r="F526" s="70"/>
      <c r="G526" s="81"/>
      <c r="H526" s="71"/>
      <c r="I526" s="70">
        <f>SUM(I523:I525)</f>
        <v>103</v>
      </c>
      <c r="J526" s="72">
        <f>SUM(J523:J525)</f>
        <v>3128</v>
      </c>
      <c r="K526" s="72">
        <v>3128</v>
      </c>
      <c r="L526" s="73">
        <v>2.33</v>
      </c>
      <c r="M526" s="73">
        <f>K526*L526</f>
        <v>7288.24</v>
      </c>
    </row>
    <row r="527" spans="1:13" s="53" customFormat="1" ht="30">
      <c r="A527" s="68">
        <v>410</v>
      </c>
      <c r="B527" s="68">
        <v>111</v>
      </c>
      <c r="C527" s="68" t="s">
        <v>1014</v>
      </c>
      <c r="D527" s="68" t="s">
        <v>32</v>
      </c>
      <c r="E527" s="64" t="s">
        <v>832</v>
      </c>
      <c r="F527" s="64" t="s">
        <v>1015</v>
      </c>
      <c r="G527" s="79" t="s">
        <v>149</v>
      </c>
      <c r="H527" s="65" t="s">
        <v>1046</v>
      </c>
      <c r="I527" s="64">
        <v>13</v>
      </c>
      <c r="J527" s="66">
        <v>173</v>
      </c>
      <c r="K527" s="66"/>
      <c r="L527" s="67"/>
      <c r="M527" s="67"/>
    </row>
    <row r="528" spans="1:13" s="53" customFormat="1" ht="15">
      <c r="A528" s="68">
        <v>411</v>
      </c>
      <c r="B528" s="68" t="s">
        <v>37</v>
      </c>
      <c r="C528" s="68"/>
      <c r="D528" s="68"/>
      <c r="E528" s="64" t="s">
        <v>832</v>
      </c>
      <c r="F528" s="64" t="s">
        <v>1016</v>
      </c>
      <c r="G528" s="79" t="s">
        <v>149</v>
      </c>
      <c r="H528" s="65" t="s">
        <v>1035</v>
      </c>
      <c r="I528" s="64">
        <v>14</v>
      </c>
      <c r="J528" s="66">
        <v>130</v>
      </c>
      <c r="K528" s="66"/>
      <c r="L528" s="67"/>
      <c r="M528" s="67"/>
    </row>
    <row r="529" spans="1:13" s="53" customFormat="1" ht="15">
      <c r="A529" s="68">
        <v>412</v>
      </c>
      <c r="B529" s="68" t="s">
        <v>37</v>
      </c>
      <c r="C529" s="68"/>
      <c r="D529" s="68"/>
      <c r="E529" s="64" t="s">
        <v>832</v>
      </c>
      <c r="F529" s="64" t="s">
        <v>1017</v>
      </c>
      <c r="G529" s="79" t="s">
        <v>149</v>
      </c>
      <c r="H529" s="65" t="s">
        <v>1018</v>
      </c>
      <c r="I529" s="64">
        <v>2</v>
      </c>
      <c r="J529" s="66">
        <v>13</v>
      </c>
      <c r="K529" s="66"/>
      <c r="L529" s="67"/>
      <c r="M529" s="67"/>
    </row>
    <row r="530" spans="1:13" s="53" customFormat="1" ht="15">
      <c r="A530" s="68">
        <v>413</v>
      </c>
      <c r="B530" s="68" t="s">
        <v>37</v>
      </c>
      <c r="C530" s="68"/>
      <c r="D530" s="68"/>
      <c r="E530" s="64" t="s">
        <v>832</v>
      </c>
      <c r="F530" s="64" t="s">
        <v>1019</v>
      </c>
      <c r="G530" s="79" t="s">
        <v>1020</v>
      </c>
      <c r="H530" s="65" t="s">
        <v>1021</v>
      </c>
      <c r="I530" s="64">
        <v>7</v>
      </c>
      <c r="J530" s="66">
        <v>27</v>
      </c>
      <c r="K530" s="66"/>
      <c r="L530" s="67"/>
      <c r="M530" s="67"/>
    </row>
    <row r="531" spans="1:13" s="53" customFormat="1" ht="15">
      <c r="A531" s="68">
        <v>414</v>
      </c>
      <c r="B531" s="68" t="s">
        <v>37</v>
      </c>
      <c r="C531" s="68"/>
      <c r="D531" s="68"/>
      <c r="E531" s="64" t="s">
        <v>832</v>
      </c>
      <c r="F531" s="64" t="s">
        <v>1022</v>
      </c>
      <c r="G531" s="79" t="s">
        <v>92</v>
      </c>
      <c r="H531" s="65" t="s">
        <v>1023</v>
      </c>
      <c r="I531" s="64">
        <v>19</v>
      </c>
      <c r="J531" s="66">
        <v>367</v>
      </c>
      <c r="K531" s="66"/>
      <c r="L531" s="67"/>
      <c r="M531" s="67"/>
    </row>
    <row r="532" spans="1:13" s="53" customFormat="1" ht="15">
      <c r="A532" s="68">
        <v>415</v>
      </c>
      <c r="B532" s="68" t="s">
        <v>37</v>
      </c>
      <c r="C532" s="68"/>
      <c r="D532" s="68"/>
      <c r="E532" s="64" t="s">
        <v>832</v>
      </c>
      <c r="F532" s="64" t="s">
        <v>1024</v>
      </c>
      <c r="G532" s="79" t="s">
        <v>147</v>
      </c>
      <c r="H532" s="65" t="s">
        <v>1025</v>
      </c>
      <c r="I532" s="64">
        <v>25</v>
      </c>
      <c r="J532" s="66">
        <v>520</v>
      </c>
      <c r="K532" s="66"/>
      <c r="L532" s="67"/>
      <c r="M532" s="67"/>
    </row>
    <row r="533" spans="1:13" s="53" customFormat="1" ht="15">
      <c r="A533" s="68">
        <v>416</v>
      </c>
      <c r="B533" s="68" t="s">
        <v>37</v>
      </c>
      <c r="C533" s="68"/>
      <c r="D533" s="68"/>
      <c r="E533" s="64" t="s">
        <v>832</v>
      </c>
      <c r="F533" s="64" t="s">
        <v>1026</v>
      </c>
      <c r="G533" s="79" t="s">
        <v>147</v>
      </c>
      <c r="H533" s="65" t="s">
        <v>1027</v>
      </c>
      <c r="I533" s="64">
        <v>43</v>
      </c>
      <c r="J533" s="66">
        <v>678</v>
      </c>
      <c r="K533" s="66"/>
      <c r="L533" s="67"/>
      <c r="M533" s="67"/>
    </row>
    <row r="534" spans="1:13" s="53" customFormat="1" ht="15">
      <c r="A534" s="68" t="s">
        <v>37</v>
      </c>
      <c r="B534" s="68" t="s">
        <v>37</v>
      </c>
      <c r="C534" s="63"/>
      <c r="D534" s="63"/>
      <c r="E534" s="70"/>
      <c r="F534" s="70"/>
      <c r="G534" s="81"/>
      <c r="H534" s="71"/>
      <c r="I534" s="70">
        <f>SUM(I527:I533)</f>
        <v>123</v>
      </c>
      <c r="J534" s="72">
        <f>SUM(J527:J533)</f>
        <v>1908</v>
      </c>
      <c r="K534" s="72">
        <v>2500</v>
      </c>
      <c r="L534" s="73">
        <v>2.33</v>
      </c>
      <c r="M534" s="73">
        <f>K534*L534</f>
        <v>5825</v>
      </c>
    </row>
    <row r="535" spans="1:13" s="53" customFormat="1" ht="15">
      <c r="A535" s="68">
        <v>417</v>
      </c>
      <c r="B535" s="68">
        <v>112</v>
      </c>
      <c r="C535" s="68" t="s">
        <v>1028</v>
      </c>
      <c r="D535" s="69" t="s">
        <v>32</v>
      </c>
      <c r="E535" s="64" t="s">
        <v>33</v>
      </c>
      <c r="F535" s="64" t="s">
        <v>1029</v>
      </c>
      <c r="G535" s="79" t="s">
        <v>172</v>
      </c>
      <c r="H535" s="65" t="s">
        <v>1030</v>
      </c>
      <c r="I535" s="64">
        <v>28</v>
      </c>
      <c r="J535" s="66">
        <v>532</v>
      </c>
      <c r="K535" s="66"/>
      <c r="L535" s="67"/>
      <c r="M535" s="67"/>
    </row>
    <row r="536" spans="1:13" s="53" customFormat="1" ht="15">
      <c r="A536" s="68">
        <v>418</v>
      </c>
      <c r="B536" s="68" t="s">
        <v>37</v>
      </c>
      <c r="C536" s="68"/>
      <c r="D536" s="68"/>
      <c r="E536" s="64" t="s">
        <v>33</v>
      </c>
      <c r="F536" s="64" t="s">
        <v>1031</v>
      </c>
      <c r="G536" s="79" t="s">
        <v>335</v>
      </c>
      <c r="H536" s="65" t="s">
        <v>1169</v>
      </c>
      <c r="I536" s="64">
        <v>59</v>
      </c>
      <c r="J536" s="66">
        <v>1162</v>
      </c>
      <c r="K536" s="66"/>
      <c r="L536" s="67"/>
      <c r="M536" s="67"/>
    </row>
    <row r="537" spans="1:13" s="53" customFormat="1" ht="15">
      <c r="A537" s="68">
        <v>419</v>
      </c>
      <c r="B537" s="68" t="s">
        <v>37</v>
      </c>
      <c r="C537" s="68"/>
      <c r="D537" s="68"/>
      <c r="E537" s="64" t="s">
        <v>33</v>
      </c>
      <c r="F537" s="64" t="s">
        <v>1032</v>
      </c>
      <c r="G537" s="79" t="s">
        <v>53</v>
      </c>
      <c r="H537" s="65" t="s">
        <v>1033</v>
      </c>
      <c r="I537" s="64">
        <v>16</v>
      </c>
      <c r="J537" s="66">
        <v>348</v>
      </c>
      <c r="K537" s="66"/>
      <c r="L537" s="67"/>
      <c r="M537" s="67"/>
    </row>
    <row r="538" spans="1:13" s="53" customFormat="1" ht="15">
      <c r="A538" s="63"/>
      <c r="B538" s="63"/>
      <c r="C538" s="63"/>
      <c r="D538" s="63"/>
      <c r="E538" s="70"/>
      <c r="F538" s="70"/>
      <c r="G538" s="81"/>
      <c r="H538" s="71"/>
      <c r="I538" s="70">
        <f>SUM(I535:I537)</f>
        <v>103</v>
      </c>
      <c r="J538" s="72">
        <f>SUM(J535:J537)</f>
        <v>2042</v>
      </c>
      <c r="K538" s="72">
        <v>2042</v>
      </c>
      <c r="L538" s="73">
        <v>2.33</v>
      </c>
      <c r="M538" s="73">
        <f>K538*L538</f>
        <v>4757.8600000000006</v>
      </c>
    </row>
    <row r="539" spans="1:13" s="62" customFormat="1">
      <c r="A539" s="89" t="s">
        <v>1173</v>
      </c>
      <c r="B539" s="90"/>
      <c r="C539" s="90"/>
      <c r="D539" s="90"/>
      <c r="E539" s="90"/>
      <c r="F539" s="90"/>
      <c r="G539" s="90"/>
      <c r="H539" s="90"/>
      <c r="I539" s="90"/>
      <c r="J539" s="90"/>
      <c r="K539" s="90"/>
      <c r="L539" s="91"/>
      <c r="M539" s="58">
        <f>ROUND(SUM(M8:M538),0)</f>
        <v>733011</v>
      </c>
    </row>
    <row r="540" spans="1:13" s="35" customFormat="1">
      <c r="A540" s="86" t="s">
        <v>3</v>
      </c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8"/>
    </row>
    <row r="541" spans="1:13">
      <c r="I541" s="61">
        <v>12463</v>
      </c>
      <c r="J541" s="61">
        <v>293271</v>
      </c>
      <c r="K541" s="60">
        <v>314597</v>
      </c>
    </row>
    <row r="543" spans="1:13">
      <c r="A543" s="15" t="s">
        <v>2</v>
      </c>
    </row>
    <row r="544" spans="1:13">
      <c r="A544" s="15"/>
    </row>
    <row r="545" spans="1:1">
      <c r="A545" s="56"/>
    </row>
    <row r="546" spans="1:1">
      <c r="A546" s="15" t="s">
        <v>1</v>
      </c>
    </row>
    <row r="547" spans="1:1">
      <c r="A547" s="24"/>
    </row>
  </sheetData>
  <sortState ref="B8:L602">
    <sortCondition ref="B8:B602"/>
    <sortCondition ref="C8:C602"/>
  </sortState>
  <mergeCells count="2">
    <mergeCell ref="A540:M540"/>
    <mergeCell ref="A539:L539"/>
  </mergeCells>
  <conditionalFormatting sqref="F7">
    <cfRule type="duplicateValues" dxfId="4" priority="4"/>
    <cfRule type="duplicateValues" dxfId="3" priority="5"/>
  </conditionalFormatting>
  <conditionalFormatting sqref="H7">
    <cfRule type="duplicateValues" dxfId="2" priority="3"/>
  </conditionalFormatting>
  <conditionalFormatting sqref="F7:F538">
    <cfRule type="duplicateValues" dxfId="1" priority="2"/>
  </conditionalFormatting>
  <conditionalFormatting sqref="H7:H538">
    <cfRule type="duplicateValues" dxfId="0" priority="1"/>
  </conditionalFormatting>
  <printOptions horizontalCentered="1"/>
  <pageMargins left="0.15748031496062992" right="0.15748031496062992" top="1.0629921259842521" bottom="0.55118110236220474" header="0.19685039370078741" footer="0.27559055118110237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J32"/>
  <sheetViews>
    <sheetView topLeftCell="A4" workbookViewId="0">
      <selection activeCell="L17" sqref="L17"/>
    </sheetView>
  </sheetViews>
  <sheetFormatPr defaultRowHeight="15" customHeight="1"/>
  <cols>
    <col min="1" max="1" width="16.5703125" customWidth="1"/>
    <col min="2" max="2" width="25.140625" customWidth="1"/>
    <col min="3" max="3" width="29.85546875" customWidth="1"/>
    <col min="4" max="4" width="13.85546875" customWidth="1"/>
    <col min="7" max="8" width="9.5703125" bestFit="1" customWidth="1"/>
  </cols>
  <sheetData>
    <row r="10" spans="1:6" ht="15" customHeight="1">
      <c r="A10" s="1"/>
    </row>
    <row r="11" spans="1:6" ht="15" customHeight="1">
      <c r="A11" s="2" t="s">
        <v>4</v>
      </c>
      <c r="B11" s="3"/>
      <c r="C11" s="2" t="s">
        <v>28</v>
      </c>
      <c r="D11" s="27"/>
      <c r="E11" s="27"/>
      <c r="F11" s="17"/>
    </row>
    <row r="12" spans="1:6" ht="15" customHeight="1">
      <c r="A12" s="4" t="s">
        <v>5</v>
      </c>
      <c r="B12" s="3"/>
      <c r="C12" s="4" t="s">
        <v>1174</v>
      </c>
      <c r="D12" s="27"/>
      <c r="E12" s="27"/>
      <c r="F12" s="17"/>
    </row>
    <row r="13" spans="1:6" ht="15" customHeight="1">
      <c r="A13" s="5" t="s">
        <v>6</v>
      </c>
      <c r="B13" s="3"/>
      <c r="C13" s="5" t="s">
        <v>29</v>
      </c>
      <c r="D13" s="27"/>
      <c r="E13" s="27"/>
      <c r="F13" s="17"/>
    </row>
    <row r="14" spans="1:6" ht="15" customHeight="1">
      <c r="A14" s="5" t="s">
        <v>19</v>
      </c>
      <c r="B14" s="3"/>
      <c r="C14" s="5" t="s">
        <v>0</v>
      </c>
      <c r="D14" s="27"/>
      <c r="E14" s="27"/>
      <c r="F14" s="17"/>
    </row>
    <row r="15" spans="1:6" ht="15" customHeight="1">
      <c r="A15" s="1"/>
      <c r="C15" s="4" t="s">
        <v>8</v>
      </c>
      <c r="D15" s="27"/>
      <c r="E15" s="27"/>
      <c r="F15" s="17"/>
    </row>
    <row r="16" spans="1:6" ht="15" customHeight="1">
      <c r="A16" s="1"/>
      <c r="B16" s="6"/>
      <c r="C16" s="101"/>
      <c r="D16" s="101"/>
    </row>
    <row r="17" spans="1:10" ht="15" customHeight="1">
      <c r="A17" s="1"/>
      <c r="B17" s="6"/>
      <c r="C17" s="14"/>
      <c r="D17" s="14"/>
    </row>
    <row r="18" spans="1:10" ht="15" customHeight="1" thickBot="1">
      <c r="A18" s="1"/>
    </row>
    <row r="19" spans="1:10" ht="15" customHeight="1" thickBot="1">
      <c r="A19" s="92" t="s">
        <v>30</v>
      </c>
      <c r="B19" s="93"/>
      <c r="C19" s="93"/>
      <c r="D19" s="94"/>
    </row>
    <row r="20" spans="1:10" ht="15" customHeight="1" thickBot="1">
      <c r="A20" s="7"/>
      <c r="B20" s="8"/>
      <c r="C20" s="8"/>
      <c r="D20" s="9"/>
    </row>
    <row r="21" spans="1:10" ht="15" customHeight="1" thickBot="1">
      <c r="A21" s="95" t="s">
        <v>20</v>
      </c>
      <c r="B21" s="96"/>
      <c r="C21" s="96"/>
      <c r="D21" s="97"/>
    </row>
    <row r="22" spans="1:10" ht="15" customHeight="1" thickBot="1">
      <c r="A22" s="13" t="s">
        <v>15</v>
      </c>
      <c r="B22" s="10" t="s">
        <v>24</v>
      </c>
      <c r="C22" s="10" t="s">
        <v>21</v>
      </c>
      <c r="D22" s="11" t="s">
        <v>22</v>
      </c>
    </row>
    <row r="23" spans="1:10" ht="15" customHeight="1" thickBot="1">
      <c r="A23" s="48">
        <f>Sheet1!J541</f>
        <v>293271</v>
      </c>
      <c r="B23" s="49">
        <f>Sheet1!K541</f>
        <v>314597</v>
      </c>
      <c r="C23" s="49">
        <v>2.33</v>
      </c>
      <c r="D23" s="50">
        <f>B23*C23</f>
        <v>733011.01</v>
      </c>
    </row>
    <row r="24" spans="1:10" s="84" customFormat="1" ht="15" customHeight="1" thickBot="1">
      <c r="A24" s="98" t="s">
        <v>1173</v>
      </c>
      <c r="B24" s="99"/>
      <c r="C24" s="100"/>
      <c r="D24" s="83">
        <f>ROUND(SUM(D23:D23),0)</f>
        <v>733011</v>
      </c>
      <c r="H24" s="85"/>
      <c r="I24" s="85"/>
    </row>
    <row r="25" spans="1:10" ht="15" customHeight="1">
      <c r="A25" s="1"/>
      <c r="G25" s="57"/>
      <c r="J25" s="57"/>
    </row>
    <row r="26" spans="1:10" ht="15" customHeight="1">
      <c r="A26" s="1"/>
    </row>
    <row r="27" spans="1:10" ht="15" customHeight="1">
      <c r="A27" s="12" t="s">
        <v>23</v>
      </c>
    </row>
    <row r="28" spans="1:10" ht="15" customHeight="1">
      <c r="A28" s="12"/>
    </row>
    <row r="29" spans="1:10" ht="15" customHeight="1">
      <c r="A29" s="12"/>
    </row>
    <row r="30" spans="1:10" ht="15" customHeight="1">
      <c r="A30" s="12" t="s">
        <v>1</v>
      </c>
    </row>
    <row r="31" spans="1:10" ht="15" customHeight="1">
      <c r="A31" s="75"/>
    </row>
    <row r="32" spans="1:10" ht="15" customHeight="1">
      <c r="A32" s="75"/>
    </row>
  </sheetData>
  <mergeCells count="4">
    <mergeCell ref="A19:D19"/>
    <mergeCell ref="A21:D21"/>
    <mergeCell ref="A24:C24"/>
    <mergeCell ref="C16:D16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2024-02-29T11:53:34Z</cp:lastPrinted>
  <dcterms:created xsi:type="dcterms:W3CDTF">2010-04-08T11:28:01Z</dcterms:created>
  <dcterms:modified xsi:type="dcterms:W3CDTF">2024-03-07T10:18:24Z</dcterms:modified>
</cp:coreProperties>
</file>