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120" windowWidth="19440" windowHeight="11160"/>
  </bookViews>
  <sheets>
    <sheet name="Sheet1" sheetId="1" r:id="rId1"/>
    <sheet name="Sheet2" sheetId="2" r:id="rId2"/>
    <sheet name="Sheet3" sheetId="3" r:id="rId3"/>
  </sheets>
  <definedNames>
    <definedName name="_xlnm._FilterDatabase" localSheetId="0" hidden="1">Sheet1!$A$8:$M$575</definedName>
    <definedName name="_xlnm.Print_Titles" localSheetId="0">Sheet1!$2:$8</definedName>
  </definedNames>
  <calcPr calcId="144525"/>
</workbook>
</file>

<file path=xl/calcChain.xml><?xml version="1.0" encoding="utf-8"?>
<calcChain xmlns="http://schemas.openxmlformats.org/spreadsheetml/2006/main">
  <c r="M573" i="1" l="1"/>
  <c r="J573" i="1"/>
  <c r="I573" i="1"/>
  <c r="A569" i="1"/>
  <c r="A570" i="1" s="1"/>
  <c r="A571" i="1" s="1"/>
  <c r="A572" i="1" s="1"/>
  <c r="M567" i="1"/>
  <c r="J567" i="1"/>
  <c r="I567" i="1"/>
  <c r="A565" i="1"/>
  <c r="A566" i="1" s="1"/>
  <c r="M563" i="1"/>
  <c r="J563" i="1"/>
  <c r="I563" i="1"/>
  <c r="A561" i="1"/>
  <c r="A562" i="1" s="1"/>
  <c r="M559" i="1"/>
  <c r="J559" i="1"/>
  <c r="I559" i="1"/>
  <c r="A554" i="1"/>
  <c r="A555" i="1" s="1"/>
  <c r="A556" i="1" s="1"/>
  <c r="A557" i="1" s="1"/>
  <c r="A558" i="1" s="1"/>
  <c r="M552" i="1"/>
  <c r="J552" i="1"/>
  <c r="I552" i="1"/>
  <c r="A549" i="1"/>
  <c r="A550" i="1" s="1"/>
  <c r="A551" i="1" s="1"/>
  <c r="M547" i="1"/>
  <c r="J547" i="1"/>
  <c r="I547" i="1"/>
  <c r="A543" i="1"/>
  <c r="A544" i="1" s="1"/>
  <c r="A545" i="1" s="1"/>
  <c r="A546" i="1" s="1"/>
  <c r="M541" i="1"/>
  <c r="J541" i="1"/>
  <c r="I541" i="1"/>
  <c r="A537" i="1"/>
  <c r="A538" i="1" s="1"/>
  <c r="A539" i="1" s="1"/>
  <c r="A540" i="1" s="1"/>
  <c r="M535" i="1"/>
  <c r="J535" i="1"/>
  <c r="I535" i="1"/>
  <c r="A531" i="1"/>
  <c r="A532" i="1" s="1"/>
  <c r="A533" i="1" s="1"/>
  <c r="A534" i="1" s="1"/>
  <c r="M529" i="1"/>
  <c r="J529" i="1"/>
  <c r="I529" i="1"/>
  <c r="A528" i="1"/>
  <c r="M526" i="1"/>
  <c r="J526" i="1"/>
  <c r="I526" i="1"/>
  <c r="A524" i="1"/>
  <c r="A525" i="1" s="1"/>
  <c r="M522" i="1"/>
  <c r="J522" i="1"/>
  <c r="I522" i="1"/>
  <c r="A504" i="1"/>
  <c r="A505" i="1" s="1"/>
  <c r="A506" i="1" s="1"/>
  <c r="A507" i="1" s="1"/>
  <c r="A508" i="1" s="1"/>
  <c r="A509" i="1" s="1"/>
  <c r="A510" i="1" s="1"/>
  <c r="A511" i="1" s="1"/>
  <c r="A512" i="1" s="1"/>
  <c r="A513" i="1" s="1"/>
  <c r="A514" i="1" s="1"/>
  <c r="A515" i="1" s="1"/>
  <c r="A516" i="1" s="1"/>
  <c r="A517" i="1" s="1"/>
  <c r="A518" i="1" s="1"/>
  <c r="A519" i="1" s="1"/>
  <c r="A520" i="1" s="1"/>
  <c r="A521" i="1" s="1"/>
  <c r="M502" i="1"/>
  <c r="J502" i="1"/>
  <c r="I502" i="1"/>
  <c r="A497" i="1"/>
  <c r="A498" i="1" s="1"/>
  <c r="A499" i="1" s="1"/>
  <c r="A500" i="1" s="1"/>
  <c r="A501" i="1" s="1"/>
  <c r="M495" i="1"/>
  <c r="J495" i="1"/>
  <c r="I495" i="1"/>
  <c r="A492" i="1"/>
  <c r="A493" i="1" s="1"/>
  <c r="A494" i="1" s="1"/>
  <c r="M490" i="1"/>
  <c r="J490" i="1"/>
  <c r="I490" i="1"/>
  <c r="A488" i="1"/>
  <c r="A489" i="1" s="1"/>
  <c r="M486" i="1"/>
  <c r="J486" i="1"/>
  <c r="I486" i="1"/>
  <c r="A483" i="1"/>
  <c r="A484" i="1" s="1"/>
  <c r="A485" i="1" s="1"/>
  <c r="M481" i="1"/>
  <c r="J481" i="1"/>
  <c r="I481" i="1"/>
  <c r="A471" i="1"/>
  <c r="A472" i="1" s="1"/>
  <c r="A473" i="1" s="1"/>
  <c r="A474" i="1" s="1"/>
  <c r="A475" i="1" s="1"/>
  <c r="A476" i="1" s="1"/>
  <c r="A477" i="1" s="1"/>
  <c r="A478" i="1" s="1"/>
  <c r="A479" i="1" s="1"/>
  <c r="A480" i="1" s="1"/>
  <c r="M469" i="1"/>
  <c r="J469" i="1"/>
  <c r="I469" i="1"/>
  <c r="A467" i="1"/>
  <c r="A468" i="1" s="1"/>
  <c r="M465" i="1"/>
  <c r="M463" i="1"/>
  <c r="J463" i="1"/>
  <c r="I463" i="1"/>
  <c r="A461" i="1"/>
  <c r="A462" i="1" s="1"/>
  <c r="M459" i="1"/>
  <c r="J459" i="1"/>
  <c r="I459" i="1"/>
  <c r="A457" i="1"/>
  <c r="A458" i="1" s="1"/>
  <c r="M455" i="1"/>
  <c r="J455" i="1"/>
  <c r="I455" i="1"/>
  <c r="A452" i="1"/>
  <c r="A453" i="1" s="1"/>
  <c r="A454" i="1" s="1"/>
  <c r="M450" i="1"/>
  <c r="J450" i="1"/>
  <c r="I450" i="1"/>
  <c r="A446" i="1"/>
  <c r="A447" i="1" s="1"/>
  <c r="A448" i="1" s="1"/>
  <c r="A449" i="1" s="1"/>
  <c r="M444" i="1"/>
  <c r="J444" i="1"/>
  <c r="I444" i="1"/>
  <c r="A440" i="1"/>
  <c r="A441" i="1" s="1"/>
  <c r="A442" i="1" s="1"/>
  <c r="A443" i="1" s="1"/>
  <c r="M438" i="1"/>
  <c r="J438" i="1"/>
  <c r="I438" i="1"/>
  <c r="A434" i="1"/>
  <c r="A435" i="1" s="1"/>
  <c r="A436" i="1" s="1"/>
  <c r="A437" i="1" s="1"/>
  <c r="M432" i="1"/>
  <c r="J432" i="1"/>
  <c r="I432" i="1"/>
  <c r="A428" i="1"/>
  <c r="A429" i="1" s="1"/>
  <c r="A430" i="1" s="1"/>
  <c r="A431" i="1" s="1"/>
  <c r="M426" i="1"/>
  <c r="J426" i="1"/>
  <c r="I426" i="1"/>
  <c r="A424" i="1"/>
  <c r="A425" i="1" s="1"/>
  <c r="M422" i="1"/>
  <c r="J422" i="1"/>
  <c r="I422" i="1"/>
  <c r="A420" i="1"/>
  <c r="A421" i="1" s="1"/>
  <c r="M418" i="1"/>
  <c r="J418" i="1"/>
  <c r="I418" i="1"/>
  <c r="A416" i="1"/>
  <c r="A417" i="1" s="1"/>
  <c r="M414" i="1"/>
  <c r="J414" i="1"/>
  <c r="I414" i="1"/>
  <c r="A410" i="1"/>
  <c r="A411" i="1" s="1"/>
  <c r="A412" i="1" s="1"/>
  <c r="A413" i="1" s="1"/>
  <c r="M408" i="1"/>
  <c r="M406" i="1"/>
  <c r="J406" i="1"/>
  <c r="I406" i="1"/>
  <c r="A405" i="1"/>
  <c r="M403" i="1"/>
  <c r="J403" i="1"/>
  <c r="I403" i="1"/>
  <c r="A397" i="1"/>
  <c r="A398" i="1" s="1"/>
  <c r="A399" i="1" s="1"/>
  <c r="A400" i="1" s="1"/>
  <c r="A401" i="1" s="1"/>
  <c r="A402" i="1" s="1"/>
  <c r="M395" i="1"/>
  <c r="J395" i="1"/>
  <c r="I395" i="1"/>
  <c r="A394" i="1"/>
  <c r="M392" i="1"/>
  <c r="J392" i="1"/>
  <c r="I392" i="1"/>
  <c r="A388" i="1"/>
  <c r="A389" i="1" s="1"/>
  <c r="A390" i="1" s="1"/>
  <c r="A391" i="1" s="1"/>
  <c r="M386" i="1"/>
  <c r="J386" i="1"/>
  <c r="I386" i="1"/>
  <c r="A383" i="1"/>
  <c r="A384" i="1" s="1"/>
  <c r="A385" i="1" s="1"/>
  <c r="M381" i="1"/>
  <c r="M379" i="1"/>
  <c r="J379" i="1"/>
  <c r="I379" i="1"/>
  <c r="A373" i="1"/>
  <c r="A374" i="1" s="1"/>
  <c r="A375" i="1" s="1"/>
  <c r="A376" i="1" s="1"/>
  <c r="A377" i="1" s="1"/>
  <c r="A378" i="1" s="1"/>
  <c r="M371" i="1"/>
  <c r="J371" i="1"/>
  <c r="I371" i="1"/>
  <c r="A369" i="1"/>
  <c r="A370" i="1" s="1"/>
  <c r="M367" i="1"/>
  <c r="M365" i="1"/>
  <c r="J365" i="1"/>
  <c r="I365" i="1"/>
  <c r="A362" i="1"/>
  <c r="A363" i="1" s="1"/>
  <c r="A364" i="1" s="1"/>
  <c r="M360" i="1"/>
  <c r="J360" i="1"/>
  <c r="I360" i="1"/>
  <c r="A356" i="1"/>
  <c r="A357" i="1" s="1"/>
  <c r="A358" i="1" s="1"/>
  <c r="A359" i="1" s="1"/>
  <c r="M354" i="1"/>
  <c r="M352" i="1"/>
  <c r="J352" i="1"/>
  <c r="I352" i="1"/>
  <c r="A349" i="1"/>
  <c r="A350" i="1" s="1"/>
  <c r="A351" i="1" s="1"/>
  <c r="M347" i="1"/>
  <c r="J347" i="1"/>
  <c r="I347" i="1"/>
  <c r="A345" i="1"/>
  <c r="A346" i="1" s="1"/>
  <c r="M343" i="1"/>
  <c r="J343" i="1"/>
  <c r="I343" i="1"/>
  <c r="A338" i="1"/>
  <c r="A339" i="1" s="1"/>
  <c r="A340" i="1" s="1"/>
  <c r="A341" i="1" s="1"/>
  <c r="A342" i="1" s="1"/>
  <c r="M336" i="1"/>
  <c r="J336" i="1"/>
  <c r="I336" i="1"/>
  <c r="A335" i="1"/>
  <c r="M333" i="1"/>
  <c r="J333" i="1"/>
  <c r="I333" i="1"/>
  <c r="A329" i="1"/>
  <c r="A330" i="1" s="1"/>
  <c r="A331" i="1" s="1"/>
  <c r="A332" i="1" s="1"/>
  <c r="M327" i="1"/>
  <c r="M325" i="1"/>
  <c r="M323" i="1"/>
  <c r="J323" i="1"/>
  <c r="I323" i="1"/>
  <c r="A320" i="1"/>
  <c r="A321" i="1" s="1"/>
  <c r="A322" i="1" s="1"/>
  <c r="M318" i="1"/>
  <c r="J318" i="1"/>
  <c r="I318" i="1"/>
  <c r="A315" i="1"/>
  <c r="A316" i="1" s="1"/>
  <c r="A317" i="1" s="1"/>
  <c r="M313" i="1"/>
  <c r="J313" i="1"/>
  <c r="I313" i="1"/>
  <c r="A307" i="1"/>
  <c r="A308" i="1" s="1"/>
  <c r="A309" i="1" s="1"/>
  <c r="A310" i="1" s="1"/>
  <c r="A311" i="1" s="1"/>
  <c r="A312" i="1" s="1"/>
  <c r="M305" i="1"/>
  <c r="J305" i="1"/>
  <c r="I305" i="1"/>
  <c r="A302" i="1"/>
  <c r="A303" i="1" s="1"/>
  <c r="A304" i="1" s="1"/>
  <c r="M300" i="1"/>
  <c r="M298" i="1"/>
  <c r="J298" i="1"/>
  <c r="I298" i="1"/>
  <c r="A297" i="1"/>
  <c r="M295" i="1"/>
  <c r="J295" i="1"/>
  <c r="I295" i="1"/>
  <c r="A290" i="1"/>
  <c r="A291" i="1" s="1"/>
  <c r="A292" i="1" s="1"/>
  <c r="A293" i="1" s="1"/>
  <c r="A294" i="1" s="1"/>
  <c r="M288" i="1"/>
  <c r="J288" i="1"/>
  <c r="I288" i="1"/>
  <c r="A286" i="1"/>
  <c r="A287" i="1" s="1"/>
  <c r="M284" i="1"/>
  <c r="J284" i="1"/>
  <c r="I284" i="1"/>
  <c r="A282" i="1"/>
  <c r="A283" i="1" s="1"/>
  <c r="M280" i="1"/>
  <c r="J280" i="1"/>
  <c r="I280" i="1"/>
  <c r="A279" i="1"/>
  <c r="M277" i="1"/>
  <c r="J277" i="1"/>
  <c r="I277" i="1"/>
  <c r="A274" i="1"/>
  <c r="A275" i="1" s="1"/>
  <c r="A276" i="1" s="1"/>
  <c r="M272" i="1"/>
  <c r="J272" i="1"/>
  <c r="I272" i="1"/>
  <c r="A269" i="1"/>
  <c r="A270" i="1" s="1"/>
  <c r="A271" i="1" s="1"/>
  <c r="M267" i="1"/>
  <c r="M265" i="1"/>
  <c r="J265" i="1"/>
  <c r="I265" i="1"/>
  <c r="A261" i="1"/>
  <c r="A262" i="1" s="1"/>
  <c r="A263" i="1" s="1"/>
  <c r="A264" i="1" s="1"/>
  <c r="M259" i="1"/>
  <c r="J259" i="1"/>
  <c r="I259" i="1"/>
  <c r="A257" i="1"/>
  <c r="A258" i="1" s="1"/>
  <c r="M255" i="1"/>
  <c r="J255" i="1"/>
  <c r="I255" i="1"/>
  <c r="A251" i="1"/>
  <c r="A252" i="1" s="1"/>
  <c r="A253" i="1" s="1"/>
  <c r="A254" i="1" s="1"/>
  <c r="M249" i="1"/>
  <c r="J249" i="1"/>
  <c r="I249" i="1"/>
  <c r="A246" i="1"/>
  <c r="A247" i="1" s="1"/>
  <c r="A248" i="1" s="1"/>
  <c r="M244" i="1"/>
  <c r="J244" i="1"/>
  <c r="I244" i="1"/>
  <c r="A239" i="1"/>
  <c r="A240" i="1" s="1"/>
  <c r="A241" i="1" s="1"/>
  <c r="A242" i="1" s="1"/>
  <c r="A243" i="1" s="1"/>
  <c r="M237" i="1"/>
  <c r="J237" i="1"/>
  <c r="I237" i="1"/>
  <c r="A236" i="1"/>
  <c r="M234" i="1"/>
  <c r="J234" i="1"/>
  <c r="I234" i="1"/>
  <c r="A233" i="1"/>
  <c r="M231" i="1"/>
  <c r="J231" i="1"/>
  <c r="I231" i="1"/>
  <c r="A227" i="1"/>
  <c r="A228" i="1" s="1"/>
  <c r="A229" i="1" s="1"/>
  <c r="A230" i="1" s="1"/>
  <c r="M225" i="1"/>
  <c r="J225" i="1"/>
  <c r="I225" i="1"/>
  <c r="A220" i="1"/>
  <c r="A221" i="1" s="1"/>
  <c r="A222" i="1" s="1"/>
  <c r="A223" i="1" s="1"/>
  <c r="A224" i="1" s="1"/>
  <c r="M218" i="1"/>
  <c r="J218" i="1"/>
  <c r="I218" i="1"/>
  <c r="A217" i="1"/>
  <c r="M215" i="1"/>
  <c r="J215" i="1"/>
  <c r="I215" i="1"/>
  <c r="A213" i="1"/>
  <c r="A214" i="1" s="1"/>
  <c r="M211" i="1"/>
  <c r="J211" i="1"/>
  <c r="I211" i="1"/>
  <c r="A209" i="1"/>
  <c r="A210" i="1" s="1"/>
  <c r="A208" i="1"/>
  <c r="M206" i="1"/>
  <c r="J206" i="1"/>
  <c r="I206" i="1"/>
  <c r="A203" i="1"/>
  <c r="A204" i="1" s="1"/>
  <c r="A205" i="1" s="1"/>
  <c r="M201" i="1"/>
  <c r="J201" i="1"/>
  <c r="I201" i="1"/>
  <c r="A198" i="1"/>
  <c r="A199" i="1" s="1"/>
  <c r="A200" i="1" s="1"/>
  <c r="M196" i="1"/>
  <c r="J196" i="1"/>
  <c r="I196" i="1"/>
  <c r="A192" i="1"/>
  <c r="A193" i="1" s="1"/>
  <c r="A194" i="1" s="1"/>
  <c r="A195" i="1" s="1"/>
  <c r="M190" i="1"/>
  <c r="J190" i="1"/>
  <c r="I190" i="1"/>
  <c r="A189" i="1"/>
  <c r="M187" i="1"/>
  <c r="J187" i="1"/>
  <c r="I187" i="1"/>
  <c r="A182" i="1"/>
  <c r="A183" i="1" s="1"/>
  <c r="A184" i="1" s="1"/>
  <c r="A185" i="1" s="1"/>
  <c r="A186" i="1" s="1"/>
  <c r="M180" i="1"/>
  <c r="J180" i="1"/>
  <c r="I180" i="1"/>
  <c r="A174" i="1"/>
  <c r="A175" i="1" s="1"/>
  <c r="A176" i="1" s="1"/>
  <c r="A177" i="1" s="1"/>
  <c r="A178" i="1" s="1"/>
  <c r="A179" i="1" s="1"/>
  <c r="M172" i="1"/>
  <c r="M170" i="1"/>
  <c r="M168" i="1"/>
  <c r="J168" i="1"/>
  <c r="I168" i="1"/>
  <c r="A164" i="1"/>
  <c r="A165" i="1" s="1"/>
  <c r="A166" i="1" s="1"/>
  <c r="A167" i="1" s="1"/>
  <c r="M162" i="1"/>
  <c r="J162" i="1"/>
  <c r="I162" i="1"/>
  <c r="A157" i="1"/>
  <c r="A158" i="1" s="1"/>
  <c r="A159" i="1" s="1"/>
  <c r="A160" i="1" s="1"/>
  <c r="A161" i="1" s="1"/>
  <c r="M155" i="1"/>
  <c r="J155" i="1"/>
  <c r="I155" i="1"/>
  <c r="A153" i="1"/>
  <c r="A154" i="1" s="1"/>
  <c r="M151" i="1"/>
  <c r="J151" i="1"/>
  <c r="I151" i="1"/>
  <c r="A148" i="1"/>
  <c r="A149" i="1" s="1"/>
  <c r="A150" i="1" s="1"/>
  <c r="M146" i="1"/>
  <c r="J146" i="1"/>
  <c r="I146" i="1"/>
  <c r="A142" i="1"/>
  <c r="A143" i="1" s="1"/>
  <c r="A144" i="1" s="1"/>
  <c r="A145" i="1" s="1"/>
  <c r="M140" i="1"/>
  <c r="J140" i="1"/>
  <c r="I140" i="1"/>
  <c r="A136" i="1"/>
  <c r="A137" i="1" s="1"/>
  <c r="A138" i="1" s="1"/>
  <c r="A139" i="1" s="1"/>
  <c r="M134" i="1"/>
  <c r="J134" i="1"/>
  <c r="I134" i="1"/>
  <c r="A131" i="1"/>
  <c r="A132" i="1" s="1"/>
  <c r="A133" i="1" s="1"/>
  <c r="M129" i="1"/>
  <c r="J129" i="1"/>
  <c r="I129" i="1"/>
  <c r="A127" i="1"/>
  <c r="A128" i="1" s="1"/>
  <c r="M125" i="1"/>
  <c r="J125" i="1"/>
  <c r="I125" i="1"/>
  <c r="A123" i="1"/>
  <c r="A124" i="1" s="1"/>
  <c r="M121" i="1"/>
  <c r="J121" i="1"/>
  <c r="I121" i="1"/>
  <c r="A120" i="1"/>
  <c r="M118" i="1"/>
  <c r="J118" i="1"/>
  <c r="I118" i="1"/>
  <c r="A109" i="1"/>
  <c r="A110" i="1" s="1"/>
  <c r="A111" i="1" s="1"/>
  <c r="A112" i="1" s="1"/>
  <c r="A113" i="1" s="1"/>
  <c r="A114" i="1" s="1"/>
  <c r="A115" i="1" s="1"/>
  <c r="A116" i="1" s="1"/>
  <c r="A117" i="1" s="1"/>
  <c r="M107" i="1"/>
  <c r="J107" i="1"/>
  <c r="I107" i="1"/>
  <c r="A106" i="1"/>
  <c r="M104" i="1"/>
  <c r="J104" i="1"/>
  <c r="I104" i="1"/>
  <c r="A101" i="1"/>
  <c r="A102" i="1" s="1"/>
  <c r="A103" i="1" s="1"/>
  <c r="M99" i="1"/>
  <c r="J99" i="1"/>
  <c r="I99" i="1"/>
  <c r="A96" i="1"/>
  <c r="A97" i="1" s="1"/>
  <c r="A98" i="1" s="1"/>
  <c r="M94" i="1"/>
  <c r="J94" i="1"/>
  <c r="I94" i="1"/>
  <c r="A90" i="1"/>
  <c r="A91" i="1" s="1"/>
  <c r="A92" i="1" s="1"/>
  <c r="A93" i="1" s="1"/>
  <c r="M88" i="1"/>
  <c r="J88" i="1"/>
  <c r="I88" i="1"/>
  <c r="A84" i="1"/>
  <c r="A85" i="1" s="1"/>
  <c r="A86" i="1" s="1"/>
  <c r="A87" i="1" s="1"/>
  <c r="M82" i="1"/>
  <c r="J82" i="1"/>
  <c r="I82" i="1"/>
  <c r="A78" i="1"/>
  <c r="A79" i="1" s="1"/>
  <c r="A80" i="1" s="1"/>
  <c r="A81" i="1" s="1"/>
  <c r="M76" i="1"/>
  <c r="J76" i="1"/>
  <c r="I76" i="1"/>
  <c r="A71" i="1"/>
  <c r="A72" i="1" s="1"/>
  <c r="A73" i="1" s="1"/>
  <c r="A74" i="1" s="1"/>
  <c r="A75" i="1" s="1"/>
  <c r="M69" i="1"/>
  <c r="J69" i="1"/>
  <c r="I69" i="1"/>
  <c r="A67" i="1"/>
  <c r="A68" i="1" s="1"/>
  <c r="M65" i="1"/>
  <c r="J65" i="1"/>
  <c r="I65" i="1"/>
  <c r="A60" i="1"/>
  <c r="A61" i="1" s="1"/>
  <c r="A62" i="1" s="1"/>
  <c r="A63" i="1" s="1"/>
  <c r="A64" i="1" s="1"/>
  <c r="M58" i="1"/>
  <c r="J58" i="1"/>
  <c r="I58" i="1"/>
  <c r="A55" i="1"/>
  <c r="A56" i="1" s="1"/>
  <c r="A57" i="1" s="1"/>
  <c r="M53" i="1"/>
  <c r="J53" i="1"/>
  <c r="I53" i="1"/>
  <c r="A50" i="1"/>
  <c r="A51" i="1" s="1"/>
  <c r="A52" i="1" s="1"/>
  <c r="M48" i="1"/>
  <c r="J48" i="1"/>
  <c r="I48" i="1"/>
  <c r="A47" i="1"/>
  <c r="M45" i="1"/>
  <c r="J45" i="1"/>
  <c r="I45" i="1"/>
  <c r="A43" i="1"/>
  <c r="A44" i="1" s="1"/>
  <c r="M41" i="1"/>
  <c r="M39" i="1"/>
  <c r="J39" i="1"/>
  <c r="I39" i="1"/>
  <c r="A35" i="1"/>
  <c r="A36" i="1" s="1"/>
  <c r="A37" i="1" s="1"/>
  <c r="A38" i="1" s="1"/>
  <c r="M33" i="1"/>
  <c r="J33" i="1"/>
  <c r="I33" i="1"/>
  <c r="A32" i="1"/>
  <c r="M30" i="1"/>
  <c r="J30" i="1"/>
  <c r="I30" i="1"/>
  <c r="A27" i="1"/>
  <c r="A28" i="1" s="1"/>
  <c r="A29" i="1" s="1"/>
  <c r="M25" i="1"/>
  <c r="J25" i="1"/>
  <c r="I25" i="1"/>
  <c r="A23" i="1"/>
  <c r="A24" i="1" s="1"/>
  <c r="M21" i="1"/>
  <c r="J21" i="1"/>
  <c r="I21" i="1"/>
  <c r="A19" i="1"/>
  <c r="A20" i="1" s="1"/>
  <c r="M17" i="1"/>
  <c r="M15" i="1"/>
  <c r="J15" i="1"/>
  <c r="I15" i="1"/>
  <c r="A12" i="1"/>
  <c r="A13" i="1" s="1"/>
  <c r="A14" i="1" s="1"/>
  <c r="M10" i="1"/>
  <c r="M574" i="1" l="1"/>
  <c r="D23" i="2"/>
  <c r="D24" i="2" l="1"/>
</calcChain>
</file>

<file path=xl/sharedStrings.xml><?xml version="1.0" encoding="utf-8"?>
<sst xmlns="http://schemas.openxmlformats.org/spreadsheetml/2006/main" count="2070" uniqueCount="1247">
  <si>
    <t>GSTIN : 21AGHPB9356M1Z9</t>
  </si>
  <si>
    <t>PRAGATI LOGISTICS</t>
  </si>
  <si>
    <t>Thanking You…</t>
  </si>
  <si>
    <t>TO,</t>
  </si>
  <si>
    <t>M/S : KANSAI NEROLAC PAINTS LTD.</t>
  </si>
  <si>
    <t>JAGATPUR, CUTTACK</t>
  </si>
  <si>
    <t>GSTIN : 21AAACG1376N1ZO</t>
  </si>
  <si>
    <t>HSN CODE-996791</t>
  </si>
  <si>
    <t>LOAD TYPE</t>
  </si>
  <si>
    <t>DATE</t>
  </si>
  <si>
    <t>LR NO</t>
  </si>
  <si>
    <t>DESTINATION</t>
  </si>
  <si>
    <t>INV NO</t>
  </si>
  <si>
    <t>CASE</t>
  </si>
  <si>
    <t>WEIGHT</t>
  </si>
  <si>
    <t>WEIGHT CH.</t>
  </si>
  <si>
    <t>RATE</t>
  </si>
  <si>
    <t>AMT.</t>
  </si>
  <si>
    <t>GSTIN: 21AAACG1376N1ZO</t>
  </si>
  <si>
    <t>SUMMARY SHEET</t>
  </si>
  <si>
    <t>RATE / KG.</t>
  </si>
  <si>
    <t>AMOUNT</t>
  </si>
  <si>
    <t>Thaniking You….</t>
  </si>
  <si>
    <t>WEIGHT CHRGED</t>
  </si>
  <si>
    <t>S. NO.</t>
  </si>
  <si>
    <t>DIRECT</t>
  </si>
  <si>
    <t>KHURDA</t>
  </si>
  <si>
    <t>DHABALAGIRI</t>
  </si>
  <si>
    <t>BANPUR</t>
  </si>
  <si>
    <t>BERHAMPUR</t>
  </si>
  <si>
    <t>GONDIA</t>
  </si>
  <si>
    <t>BOOKING</t>
  </si>
  <si>
    <t>BARBIL</t>
  </si>
  <si>
    <t>KEONJHAR</t>
  </si>
  <si>
    <t>UDALA</t>
  </si>
  <si>
    <t>JAJPUR ROAD</t>
  </si>
  <si>
    <t>JAJPUR TOWN</t>
  </si>
  <si>
    <t>PATANA</t>
  </si>
  <si>
    <t>KABATABANDHA</t>
  </si>
  <si>
    <t>PARADEEP</t>
  </si>
  <si>
    <t>BASUDEVPUR</t>
  </si>
  <si>
    <t>JAGATSINGHPUR</t>
  </si>
  <si>
    <t>TRIP</t>
  </si>
  <si>
    <t>KAMAKHYANAGAR</t>
  </si>
  <si>
    <t>ANANDAPUR</t>
  </si>
  <si>
    <t>JARKA</t>
  </si>
  <si>
    <t>SAMBALPUR</t>
  </si>
  <si>
    <t>SL</t>
  </si>
  <si>
    <t>TURUMUNGA</t>
  </si>
  <si>
    <t>BALIGUDA</t>
  </si>
  <si>
    <t>BAITARANI ROAD</t>
  </si>
  <si>
    <t>KHALIKOT</t>
  </si>
  <si>
    <t>CHANDPUR</t>
  </si>
  <si>
    <t>BARIPADA</t>
  </si>
  <si>
    <t>ITAMATI</t>
  </si>
  <si>
    <t>DIGAPAHANDI</t>
  </si>
  <si>
    <t>CHHATRAPUR</t>
  </si>
  <si>
    <t>BONTH CHAK</t>
  </si>
  <si>
    <t>BANTALA</t>
  </si>
  <si>
    <t>DHAMNAGAR</t>
  </si>
  <si>
    <t>MUNIGUDA</t>
  </si>
  <si>
    <t>GADASILA</t>
  </si>
  <si>
    <t>MERAMUNDALI</t>
  </si>
  <si>
    <t>SIMILIGUDA</t>
  </si>
  <si>
    <t>JEYPORE</t>
  </si>
  <si>
    <t>DANAGADI</t>
  </si>
  <si>
    <t>BAGUDI</t>
  </si>
  <si>
    <t>BISOI</t>
  </si>
  <si>
    <t xml:space="preserve">BILL NO. :  </t>
  </si>
  <si>
    <t>GST to be paid by Consignor under Reverse Charge Mechanism (RCM) as per GST</t>
  </si>
  <si>
    <t>MONTH   : JULY, 2024</t>
  </si>
  <si>
    <t>MANGALPUR</t>
  </si>
  <si>
    <t>BHANDARIPOKHARI</t>
  </si>
  <si>
    <t>ANGUL</t>
  </si>
  <si>
    <t>BALICHANDRAPUR</t>
  </si>
  <si>
    <t>PURI</t>
  </si>
  <si>
    <t>SIMULIA</t>
  </si>
  <si>
    <t>RAYAGADA</t>
  </si>
  <si>
    <t>KHANDAPADA</t>
  </si>
  <si>
    <t>BANKI</t>
  </si>
  <si>
    <t>BINJHARPUR</t>
  </si>
  <si>
    <t>BETANATI</t>
  </si>
  <si>
    <t>KENDRAPARA</t>
  </si>
  <si>
    <t>BAGHAMARI</t>
  </si>
  <si>
    <t>CHHENAPADI</t>
  </si>
  <si>
    <t>BADAPADANA</t>
  </si>
  <si>
    <t>SINGLA</t>
  </si>
  <si>
    <t xml:space="preserve"> SARANGAPUR</t>
  </si>
  <si>
    <t>HARIPUR HAT</t>
  </si>
  <si>
    <t>CHANDIKHOL</t>
  </si>
  <si>
    <t>PANIKOILI</t>
  </si>
  <si>
    <t>NATHUABAR</t>
  </si>
  <si>
    <t>CHANDANPUR</t>
  </si>
  <si>
    <t>KUHUDI</t>
  </si>
  <si>
    <t xml:space="preserve"> ALAK CHHACK</t>
  </si>
  <si>
    <t>SORO</t>
  </si>
  <si>
    <t>BHOGRAI</t>
  </si>
  <si>
    <t>NIRAKARPUR</t>
  </si>
  <si>
    <t>NAUGAON</t>
  </si>
  <si>
    <t>JHUMPURA</t>
  </si>
  <si>
    <t xml:space="preserve"> </t>
  </si>
  <si>
    <t>CHHATIA</t>
  </si>
  <si>
    <t>SUKINDA</t>
  </si>
  <si>
    <t xml:space="preserve"> BENAPUR</t>
  </si>
  <si>
    <t>BELAGUNTHA</t>
  </si>
  <si>
    <t>HARICHANDANPUR</t>
  </si>
  <si>
    <t>JODA</t>
  </si>
  <si>
    <t>RAISUAN</t>
  </si>
  <si>
    <t>BHOGARAI</t>
  </si>
  <si>
    <t>MOTIGANJ</t>
  </si>
  <si>
    <t>BALIA BALASORE</t>
  </si>
  <si>
    <t>TALCHER</t>
  </si>
  <si>
    <t>NABARANGPUR</t>
  </si>
  <si>
    <t>JALESWAR</t>
  </si>
  <si>
    <t>NILAGIRI</t>
  </si>
  <si>
    <t>KHAIRA</t>
  </si>
  <si>
    <t>TANGARPADA</t>
  </si>
  <si>
    <t>KARANJIA</t>
  </si>
  <si>
    <t>GHASIPURA</t>
  </si>
  <si>
    <t>KONARK</t>
  </si>
  <si>
    <t>BALASORE</t>
  </si>
  <si>
    <t xml:space="preserve"> OUPADA</t>
  </si>
  <si>
    <t>CHANDANESWAR</t>
  </si>
  <si>
    <t>NAMPO</t>
  </si>
  <si>
    <t xml:space="preserve"> BADAPUT</t>
  </si>
  <si>
    <t>JATNI</t>
  </si>
  <si>
    <t>PANCHUPANDAB</t>
  </si>
  <si>
    <t>PIPILI</t>
  </si>
  <si>
    <t>20/7/2024</t>
  </si>
  <si>
    <t>PATTAMUNDAI</t>
  </si>
  <si>
    <t>JAGAMOHANPUR</t>
  </si>
  <si>
    <t xml:space="preserve"> GHOSAR</t>
  </si>
  <si>
    <t>NP/5964</t>
  </si>
  <si>
    <t>7737</t>
  </si>
  <si>
    <t>SUKRULI</t>
  </si>
  <si>
    <t>18935/18934/ 18933</t>
  </si>
  <si>
    <t>KRUSHNANANDA PUR</t>
  </si>
  <si>
    <t>INVOICE DATE : 31/07/2024</t>
  </si>
  <si>
    <t>7938851</t>
  </si>
  <si>
    <t>22/7/2024</t>
  </si>
  <si>
    <t>NP/5972</t>
  </si>
  <si>
    <t>19421/19246</t>
  </si>
  <si>
    <t>7939079</t>
  </si>
  <si>
    <t>NP/5973</t>
  </si>
  <si>
    <t>SALIPUR</t>
  </si>
  <si>
    <t>8023</t>
  </si>
  <si>
    <t>NP/5974</t>
  </si>
  <si>
    <t>19822</t>
  </si>
  <si>
    <t>NP/5975</t>
  </si>
  <si>
    <t>MARSHAGHAI</t>
  </si>
  <si>
    <t>19798</t>
  </si>
  <si>
    <t>NP/5976</t>
  </si>
  <si>
    <t>19687/19666</t>
  </si>
  <si>
    <t>7939279</t>
  </si>
  <si>
    <t>NP/5977</t>
  </si>
  <si>
    <t>19658</t>
  </si>
  <si>
    <t>7939151</t>
  </si>
  <si>
    <t>NP/5978</t>
  </si>
  <si>
    <t>DERABISHI</t>
  </si>
  <si>
    <t>8027</t>
  </si>
  <si>
    <t>NP/5979</t>
  </si>
  <si>
    <t>TINIMUHANI</t>
  </si>
  <si>
    <t>7061</t>
  </si>
  <si>
    <t>NP/5980</t>
  </si>
  <si>
    <t>AUL</t>
  </si>
  <si>
    <t>19614/19613</t>
  </si>
  <si>
    <t>7938891</t>
  </si>
  <si>
    <t>NP/5981</t>
  </si>
  <si>
    <t>BALIPATANA</t>
  </si>
  <si>
    <t>NP/5982</t>
  </si>
  <si>
    <t>19770</t>
  </si>
  <si>
    <t>NP/5983</t>
  </si>
  <si>
    <t>ADASPUR</t>
  </si>
  <si>
    <t>19355</t>
  </si>
  <si>
    <t>7939159</t>
  </si>
  <si>
    <t>NP/5984</t>
  </si>
  <si>
    <t>19665</t>
  </si>
  <si>
    <t>NP/5985</t>
  </si>
  <si>
    <t>19823/19833</t>
  </si>
  <si>
    <t>NP/5986</t>
  </si>
  <si>
    <t>NIMAPALLI</t>
  </si>
  <si>
    <t>NP/5987</t>
  </si>
  <si>
    <t>19510</t>
  </si>
  <si>
    <t>NP/5991</t>
  </si>
  <si>
    <t>19559</t>
  </si>
  <si>
    <t>NP/5992</t>
  </si>
  <si>
    <t>19756</t>
  </si>
  <si>
    <t>7939672</t>
  </si>
  <si>
    <t>NP/5994</t>
  </si>
  <si>
    <t>8029/7069</t>
  </si>
  <si>
    <t>NP/5995</t>
  </si>
  <si>
    <t>8050</t>
  </si>
  <si>
    <t>NP/5996</t>
  </si>
  <si>
    <t>NP/5997</t>
  </si>
  <si>
    <t>19748</t>
  </si>
  <si>
    <t>NP/5998</t>
  </si>
  <si>
    <t>19230</t>
  </si>
  <si>
    <t>7939540</t>
  </si>
  <si>
    <t>NP/5993</t>
  </si>
  <si>
    <t>BHANJANAGAR</t>
  </si>
  <si>
    <t>7939357</t>
  </si>
  <si>
    <t>NP/5988</t>
  </si>
  <si>
    <t>DASABATIA</t>
  </si>
  <si>
    <t>5773</t>
  </si>
  <si>
    <t>NP/5989</t>
  </si>
  <si>
    <t>NP/5990</t>
  </si>
  <si>
    <t>MAHILO</t>
  </si>
  <si>
    <t>7819/19785</t>
  </si>
  <si>
    <t>7939691</t>
  </si>
  <si>
    <t>NP/5999</t>
  </si>
  <si>
    <t>19663</t>
  </si>
  <si>
    <t>NP/6000</t>
  </si>
  <si>
    <t>KODALA</t>
  </si>
  <si>
    <t>19592</t>
  </si>
  <si>
    <t>7940393</t>
  </si>
  <si>
    <t>NP/6001</t>
  </si>
  <si>
    <t>BADAMBA</t>
  </si>
  <si>
    <t>19789/19787</t>
  </si>
  <si>
    <t>NP/6002</t>
  </si>
  <si>
    <t>7769</t>
  </si>
  <si>
    <t>NP/6003</t>
  </si>
  <si>
    <t>ATHAGARH</t>
  </si>
  <si>
    <t>NP/6004</t>
  </si>
  <si>
    <t>19366</t>
  </si>
  <si>
    <t>7939679</t>
  </si>
  <si>
    <t>NP/6005</t>
  </si>
  <si>
    <t>NP/6006</t>
  </si>
  <si>
    <t>BUGUDA</t>
  </si>
  <si>
    <t>8034/5609</t>
  </si>
  <si>
    <t>NP/6007</t>
  </si>
  <si>
    <t>8038</t>
  </si>
  <si>
    <t>NP/6008</t>
  </si>
  <si>
    <t>JAGANNATH PRASAD</t>
  </si>
  <si>
    <t>19431/19432</t>
  </si>
  <si>
    <t>7940395</t>
  </si>
  <si>
    <t>NP/6009</t>
  </si>
  <si>
    <t xml:space="preserve"> MUKTAPUR</t>
  </si>
  <si>
    <t>19828</t>
  </si>
  <si>
    <t>NP/6010</t>
  </si>
  <si>
    <t>19551</t>
  </si>
  <si>
    <t>NP/6011</t>
  </si>
  <si>
    <t>19806</t>
  </si>
  <si>
    <t>NP/6012</t>
  </si>
  <si>
    <t>SAHARPADA</t>
  </si>
  <si>
    <t>19411</t>
  </si>
  <si>
    <t>NP/6013</t>
  </si>
  <si>
    <t xml:space="preserve"> TANGARPADA</t>
  </si>
  <si>
    <t>19689/19412</t>
  </si>
  <si>
    <t>NP/6014</t>
  </si>
  <si>
    <t>8680/19549</t>
  </si>
  <si>
    <t>7940549</t>
  </si>
  <si>
    <t>NP/6015</t>
  </si>
  <si>
    <t>NP/6016</t>
  </si>
  <si>
    <t>NP/6017</t>
  </si>
  <si>
    <t>19844/19714</t>
  </si>
  <si>
    <t>7940397</t>
  </si>
  <si>
    <t>NP/6023</t>
  </si>
  <si>
    <t>19747/19699</t>
  </si>
  <si>
    <t>NP/6024</t>
  </si>
  <si>
    <t>19708</t>
  </si>
  <si>
    <t>NP/6025</t>
  </si>
  <si>
    <t>CHANDBALI</t>
  </si>
  <si>
    <t>19800</t>
  </si>
  <si>
    <t>NP/6026</t>
  </si>
  <si>
    <t>19749/8429/7093</t>
  </si>
  <si>
    <t>NP/6027</t>
  </si>
  <si>
    <t>19511</t>
  </si>
  <si>
    <t>NP/6028</t>
  </si>
  <si>
    <t>19540</t>
  </si>
  <si>
    <t>7940315</t>
  </si>
  <si>
    <t>NP/6018</t>
  </si>
  <si>
    <t>NP/6029</t>
  </si>
  <si>
    <t>19818</t>
  </si>
  <si>
    <t>NP/6030</t>
  </si>
  <si>
    <t>19819/19725</t>
  </si>
  <si>
    <t>NP/6031</t>
  </si>
  <si>
    <t>HINDOL</t>
  </si>
  <si>
    <t>19098/18927</t>
  </si>
  <si>
    <t>7940398</t>
  </si>
  <si>
    <t>NP/6032</t>
  </si>
  <si>
    <t>19502/19501</t>
  </si>
  <si>
    <t>NP/6033</t>
  </si>
  <si>
    <t>8079/5890</t>
  </si>
  <si>
    <t>NP/6034</t>
  </si>
  <si>
    <t>19734/19731/19733/19736/19503/19738</t>
  </si>
  <si>
    <t>NP/6035</t>
  </si>
  <si>
    <t>MANATRI</t>
  </si>
  <si>
    <t>8075</t>
  </si>
  <si>
    <t>NP/6036</t>
  </si>
  <si>
    <t>BADASAHI BARIPADA</t>
  </si>
  <si>
    <t>7940470</t>
  </si>
  <si>
    <t>NP/6020</t>
  </si>
  <si>
    <t>KAPTIPADA</t>
  </si>
  <si>
    <t>NP/6021</t>
  </si>
  <si>
    <t>KANSA</t>
  </si>
  <si>
    <t>8072</t>
  </si>
  <si>
    <t>NP/6022</t>
  </si>
  <si>
    <t>19830</t>
  </si>
  <si>
    <t>NP/6037</t>
  </si>
  <si>
    <t>NP/6019</t>
  </si>
  <si>
    <t>18396</t>
  </si>
  <si>
    <t>7941772</t>
  </si>
  <si>
    <t>23/7/2024</t>
  </si>
  <si>
    <t>NP/6038</t>
  </si>
  <si>
    <t>8684</t>
  </si>
  <si>
    <t>NP/6039</t>
  </si>
  <si>
    <t>8683</t>
  </si>
  <si>
    <t>NP/6040</t>
  </si>
  <si>
    <t>NP/6041</t>
  </si>
  <si>
    <t>7941756</t>
  </si>
  <si>
    <t>NP/6042</t>
  </si>
  <si>
    <t>NP/6043</t>
  </si>
  <si>
    <t>19562</t>
  </si>
  <si>
    <t>NP/6044</t>
  </si>
  <si>
    <t>58689</t>
  </si>
  <si>
    <t>NP/6045</t>
  </si>
  <si>
    <t>19870</t>
  </si>
  <si>
    <t>7941993</t>
  </si>
  <si>
    <t>NP/6046</t>
  </si>
  <si>
    <t>19638/19639</t>
  </si>
  <si>
    <t>NP/6047</t>
  </si>
  <si>
    <t>KATIKATA</t>
  </si>
  <si>
    <t>19902</t>
  </si>
  <si>
    <t>7941582</t>
  </si>
  <si>
    <t>NP/6048</t>
  </si>
  <si>
    <t>19826</t>
  </si>
  <si>
    <t>NP/6049</t>
  </si>
  <si>
    <t>19723</t>
  </si>
  <si>
    <t>NP/6050</t>
  </si>
  <si>
    <t>19622</t>
  </si>
  <si>
    <t>NP/6051</t>
  </si>
  <si>
    <t>19625</t>
  </si>
  <si>
    <t>NP/6052</t>
  </si>
  <si>
    <t>19631</t>
  </si>
  <si>
    <t>NP/6053</t>
  </si>
  <si>
    <t>19886</t>
  </si>
  <si>
    <t>NP/6054</t>
  </si>
  <si>
    <t>BOIPARIGUDA</t>
  </si>
  <si>
    <t>19782</t>
  </si>
  <si>
    <t>NP/6055</t>
  </si>
  <si>
    <t>19781</t>
  </si>
  <si>
    <t>NP/6056</t>
  </si>
  <si>
    <t>19788</t>
  </si>
  <si>
    <t>NP/6057</t>
  </si>
  <si>
    <t>19760</t>
  </si>
  <si>
    <t>7941814</t>
  </si>
  <si>
    <t>NP/6058</t>
  </si>
  <si>
    <t>19791</t>
  </si>
  <si>
    <t>NP/6059</t>
  </si>
  <si>
    <t xml:space="preserve"> KISHORENAGAR</t>
  </si>
  <si>
    <t>19758</t>
  </si>
  <si>
    <t>7942728</t>
  </si>
  <si>
    <t>NP/6060</t>
  </si>
  <si>
    <t xml:space="preserve"> ALATI</t>
  </si>
  <si>
    <t>NP/6061</t>
  </si>
  <si>
    <t>19872/19873</t>
  </si>
  <si>
    <t>NP/6062</t>
  </si>
  <si>
    <t>BADAPOSI</t>
  </si>
  <si>
    <t>5696</t>
  </si>
  <si>
    <t>7942720</t>
  </si>
  <si>
    <t>NP/6063</t>
  </si>
  <si>
    <t>8381/9508/9507/9504/364/505/506/696/557/579</t>
  </si>
  <si>
    <t>NP/6064</t>
  </si>
  <si>
    <t>19769</t>
  </si>
  <si>
    <t>NP/6065</t>
  </si>
  <si>
    <t>19560</t>
  </si>
  <si>
    <t>7942645</t>
  </si>
  <si>
    <t>NP/6066</t>
  </si>
  <si>
    <t>19848</t>
  </si>
  <si>
    <t>NP/6067</t>
  </si>
  <si>
    <t>19569/19564/19568/19567/19561</t>
  </si>
  <si>
    <t>NP/6068</t>
  </si>
  <si>
    <t>19863/19861</t>
  </si>
  <si>
    <t>NP/6069</t>
  </si>
  <si>
    <t>8422</t>
  </si>
  <si>
    <t>7942722</t>
  </si>
  <si>
    <t>NP/6070</t>
  </si>
  <si>
    <t>19912/19269</t>
  </si>
  <si>
    <t>NP/6071</t>
  </si>
  <si>
    <t>NIMABAHALI</t>
  </si>
  <si>
    <t>NP/6073</t>
  </si>
  <si>
    <t xml:space="preserve"> ODISHA</t>
  </si>
  <si>
    <t>19533/19888</t>
  </si>
  <si>
    <t>NP/6074</t>
  </si>
  <si>
    <t>DHENKANAL</t>
  </si>
  <si>
    <t>8708</t>
  </si>
  <si>
    <t>NP/6072</t>
  </si>
  <si>
    <t>RASOL</t>
  </si>
  <si>
    <t>7942691</t>
  </si>
  <si>
    <t>NP/6075</t>
  </si>
  <si>
    <t>10114</t>
  </si>
  <si>
    <t>NP/6076</t>
  </si>
  <si>
    <t>19900/9580/9583/9899/9898/9897/9646/9626/9605</t>
  </si>
  <si>
    <t>NP/6077</t>
  </si>
  <si>
    <t>19610/9621/9602/9606/9617/9623/9577/9572/9627</t>
  </si>
  <si>
    <t>NP/6078</t>
  </si>
  <si>
    <t>8048</t>
  </si>
  <si>
    <t>NP/6079</t>
  </si>
  <si>
    <t>8035</t>
  </si>
  <si>
    <t>7942567</t>
  </si>
  <si>
    <t>NP/6080</t>
  </si>
  <si>
    <t>NP/6081</t>
  </si>
  <si>
    <t>NP/6082</t>
  </si>
  <si>
    <t>NP/6083</t>
  </si>
  <si>
    <t>7942759</t>
  </si>
  <si>
    <t>NP/6084</t>
  </si>
  <si>
    <t xml:space="preserve"> SINGDA</t>
  </si>
  <si>
    <t>10115</t>
  </si>
  <si>
    <t>NP/6085</t>
  </si>
  <si>
    <t>NP/6086</t>
  </si>
  <si>
    <t>7944104</t>
  </si>
  <si>
    <t>24/7/2024</t>
  </si>
  <si>
    <t>NP/6087</t>
  </si>
  <si>
    <t>TIKIRI</t>
  </si>
  <si>
    <t>19917</t>
  </si>
  <si>
    <t>NP/6088</t>
  </si>
  <si>
    <t>19936</t>
  </si>
  <si>
    <t>NP/6089</t>
  </si>
  <si>
    <t>CHITRAKONDA</t>
  </si>
  <si>
    <t>19914</t>
  </si>
  <si>
    <t>NP/6090</t>
  </si>
  <si>
    <t>19918</t>
  </si>
  <si>
    <t>NP/6091</t>
  </si>
  <si>
    <t>19913</t>
  </si>
  <si>
    <t>NP/6092</t>
  </si>
  <si>
    <t>8083</t>
  </si>
  <si>
    <t>7944155</t>
  </si>
  <si>
    <t>NP/6093</t>
  </si>
  <si>
    <t>19685</t>
  </si>
  <si>
    <t>NP/6094</t>
  </si>
  <si>
    <t>DEOGAON</t>
  </si>
  <si>
    <t>NP/6095</t>
  </si>
  <si>
    <t>19985</t>
  </si>
  <si>
    <t>NP/6096</t>
  </si>
  <si>
    <t>19962/8654</t>
  </si>
  <si>
    <t>7944007</t>
  </si>
  <si>
    <t>NP/6097</t>
  </si>
  <si>
    <t>19977</t>
  </si>
  <si>
    <t>7944961</t>
  </si>
  <si>
    <t>NP/6098</t>
  </si>
  <si>
    <t xml:space="preserve"> NUNUKAPASI</t>
  </si>
  <si>
    <t>7945023</t>
  </si>
  <si>
    <t>NP/6100</t>
  </si>
  <si>
    <t>19709</t>
  </si>
  <si>
    <t>NP/6101</t>
  </si>
  <si>
    <t>19548</t>
  </si>
  <si>
    <t>NP/6102</t>
  </si>
  <si>
    <t>8417</t>
  </si>
  <si>
    <t>NP/6103</t>
  </si>
  <si>
    <t>19784</t>
  </si>
  <si>
    <t>NP/6104</t>
  </si>
  <si>
    <t>19906/8387</t>
  </si>
  <si>
    <t>NP/6112</t>
  </si>
  <si>
    <t>45722</t>
  </si>
  <si>
    <t>NP/6113</t>
  </si>
  <si>
    <t>5725</t>
  </si>
  <si>
    <t>7945084</t>
  </si>
  <si>
    <t>NP/6105</t>
  </si>
  <si>
    <t>19318</t>
  </si>
  <si>
    <t>NP/6106</t>
  </si>
  <si>
    <t>19316/19887</t>
  </si>
  <si>
    <t>NP/6107</t>
  </si>
  <si>
    <t>19890</t>
  </si>
  <si>
    <t>NP/6108</t>
  </si>
  <si>
    <t>19790</t>
  </si>
  <si>
    <t>NP/6109</t>
  </si>
  <si>
    <t>MANJURI ROAD</t>
  </si>
  <si>
    <t>19998/19937</t>
  </si>
  <si>
    <t>NP/6110</t>
  </si>
  <si>
    <t>8551</t>
  </si>
  <si>
    <t>7946107</t>
  </si>
  <si>
    <t>25/7/2024</t>
  </si>
  <si>
    <t>NP/6119</t>
  </si>
  <si>
    <t>8430</t>
  </si>
  <si>
    <t>NP/6120</t>
  </si>
  <si>
    <t>20029</t>
  </si>
  <si>
    <t>7946231</t>
  </si>
  <si>
    <t>NP/6118</t>
  </si>
  <si>
    <t>20014/20013</t>
  </si>
  <si>
    <t>NP/6114</t>
  </si>
  <si>
    <t>19924</t>
  </si>
  <si>
    <t>NP/6115</t>
  </si>
  <si>
    <t>19922</t>
  </si>
  <si>
    <t>NP/6116</t>
  </si>
  <si>
    <t>8434</t>
  </si>
  <si>
    <t>NP/6117</t>
  </si>
  <si>
    <t>8548/19923</t>
  </si>
  <si>
    <t>7946282</t>
  </si>
  <si>
    <t>NP/6121</t>
  </si>
  <si>
    <t>19921/8607</t>
  </si>
  <si>
    <t>NP/6122</t>
  </si>
  <si>
    <t>8639</t>
  </si>
  <si>
    <t>NP/6123</t>
  </si>
  <si>
    <t>ALATI</t>
  </si>
  <si>
    <t>8682</t>
  </si>
  <si>
    <t>NP/6124</t>
  </si>
  <si>
    <t>20051</t>
  </si>
  <si>
    <t>7946351</t>
  </si>
  <si>
    <t>NP/6125</t>
  </si>
  <si>
    <t>19720/20053</t>
  </si>
  <si>
    <t>NP/6126</t>
  </si>
  <si>
    <t>MANIJANGA</t>
  </si>
  <si>
    <t>7067</t>
  </si>
  <si>
    <t>NP/6127</t>
  </si>
  <si>
    <t>BHUTMUNDAI</t>
  </si>
  <si>
    <t>7818</t>
  </si>
  <si>
    <t>NP/6128</t>
  </si>
  <si>
    <t>SAHARADIA</t>
  </si>
  <si>
    <t>5772</t>
  </si>
  <si>
    <t>7946289</t>
  </si>
  <si>
    <t>NP/6129</t>
  </si>
  <si>
    <t>NP/6130</t>
  </si>
  <si>
    <t>20046</t>
  </si>
  <si>
    <t>NP/6131</t>
  </si>
  <si>
    <t>8424</t>
  </si>
  <si>
    <t>NP/6132</t>
  </si>
  <si>
    <t>CHATABAR</t>
  </si>
  <si>
    <t>20047</t>
  </si>
  <si>
    <t>7946286</t>
  </si>
  <si>
    <t>NP/6133</t>
  </si>
  <si>
    <t>NP/6134</t>
  </si>
  <si>
    <t>PARJANG</t>
  </si>
  <si>
    <t>7153</t>
  </si>
  <si>
    <t>NP/6135</t>
  </si>
  <si>
    <t>18823/18845</t>
  </si>
  <si>
    <t>7947214</t>
  </si>
  <si>
    <t>NP/6136</t>
  </si>
  <si>
    <t>NAYAGARH</t>
  </si>
  <si>
    <t>20074</t>
  </si>
  <si>
    <t>NP/6137</t>
  </si>
  <si>
    <t>8421</t>
  </si>
  <si>
    <t>7947217</t>
  </si>
  <si>
    <t>NP/6138</t>
  </si>
  <si>
    <t>10141</t>
  </si>
  <si>
    <t>NP/6139</t>
  </si>
  <si>
    <t>19679/19681</t>
  </si>
  <si>
    <t>NP/6140</t>
  </si>
  <si>
    <t>NP/6141</t>
  </si>
  <si>
    <t>19703</t>
  </si>
  <si>
    <t>NP/6142</t>
  </si>
  <si>
    <t>20022</t>
  </si>
  <si>
    <t>NP/6143</t>
  </si>
  <si>
    <t>20081</t>
  </si>
  <si>
    <t>7947211</t>
  </si>
  <si>
    <t>NP/6144</t>
  </si>
  <si>
    <t>DOMAPARA BANKI</t>
  </si>
  <si>
    <t>20079/20062</t>
  </si>
  <si>
    <t>NP/6145</t>
  </si>
  <si>
    <t>8561/20087</t>
  </si>
  <si>
    <t>NP/6146</t>
  </si>
  <si>
    <t>8425</t>
  </si>
  <si>
    <t>NP/6147</t>
  </si>
  <si>
    <t>20080/20082</t>
  </si>
  <si>
    <t>NP/6148</t>
  </si>
  <si>
    <t>8379/19916</t>
  </si>
  <si>
    <t>7947251</t>
  </si>
  <si>
    <t>NP/6149</t>
  </si>
  <si>
    <t>20031/20032/20034/20084/19423/20083</t>
  </si>
  <si>
    <t>NP/6150</t>
  </si>
  <si>
    <t>20086</t>
  </si>
  <si>
    <t>7948616</t>
  </si>
  <si>
    <t>26/7/2024</t>
  </si>
  <si>
    <t>NP/6151</t>
  </si>
  <si>
    <t>20142/20141/20140</t>
  </si>
  <si>
    <t>NP/6152</t>
  </si>
  <si>
    <t>7944975</t>
  </si>
  <si>
    <t>NP/6153</t>
  </si>
  <si>
    <t>BARIMULA</t>
  </si>
  <si>
    <t>8026</t>
  </si>
  <si>
    <t>NP/6154</t>
  </si>
  <si>
    <t>GOPINATHPUR PAGA</t>
  </si>
  <si>
    <t>8021</t>
  </si>
  <si>
    <t>NP/6155</t>
  </si>
  <si>
    <t>RAMNAGAR</t>
  </si>
  <si>
    <t>20007</t>
  </si>
  <si>
    <t>NP/6156</t>
  </si>
  <si>
    <t>20323</t>
  </si>
  <si>
    <t>NP/6157</t>
  </si>
  <si>
    <t>19952</t>
  </si>
  <si>
    <t>NP/6158</t>
  </si>
  <si>
    <t>19797</t>
  </si>
  <si>
    <t>7949114</t>
  </si>
  <si>
    <t>NP/6159</t>
  </si>
  <si>
    <t>KANAS</t>
  </si>
  <si>
    <t>19753</t>
  </si>
  <si>
    <t>NP/6160</t>
  </si>
  <si>
    <t>NP/6161</t>
  </si>
  <si>
    <t>58383/19948/19949</t>
  </si>
  <si>
    <t>NP/6162</t>
  </si>
  <si>
    <t>19697/19509</t>
  </si>
  <si>
    <t>7948930</t>
  </si>
  <si>
    <t>NP/6164</t>
  </si>
  <si>
    <t>19746</t>
  </si>
  <si>
    <t>NP/6165</t>
  </si>
  <si>
    <t>20001/19926/20119</t>
  </si>
  <si>
    <t>NP/6166</t>
  </si>
  <si>
    <t>MALKANGIRI</t>
  </si>
  <si>
    <t>20076</t>
  </si>
  <si>
    <t>NP/6167</t>
  </si>
  <si>
    <t>20230/20144/20231</t>
  </si>
  <si>
    <t>NP/6163</t>
  </si>
  <si>
    <t>20077/20120/20078</t>
  </si>
  <si>
    <t>7949010</t>
  </si>
  <si>
    <t>NP/6168</t>
  </si>
  <si>
    <t>0099</t>
  </si>
  <si>
    <t>NP/6169</t>
  </si>
  <si>
    <t>19637/19654/19652</t>
  </si>
  <si>
    <t>NP/6170</t>
  </si>
  <si>
    <t>19538/20023</t>
  </si>
  <si>
    <t>NP/6171</t>
  </si>
  <si>
    <t>KISHORE NAGAR</t>
  </si>
  <si>
    <t>20129</t>
  </si>
  <si>
    <t>NP/6172</t>
  </si>
  <si>
    <t>AMBAPAL</t>
  </si>
  <si>
    <t>57059</t>
  </si>
  <si>
    <t>NP/6173</t>
  </si>
  <si>
    <t>GOSALA</t>
  </si>
  <si>
    <t>19792</t>
  </si>
  <si>
    <t>NP/6174</t>
  </si>
  <si>
    <t>ATHAMALLIK</t>
  </si>
  <si>
    <t>NP/6175</t>
  </si>
  <si>
    <t>JARAPADA</t>
  </si>
  <si>
    <t>19911/19989</t>
  </si>
  <si>
    <t>7949395</t>
  </si>
  <si>
    <t>NP/6176</t>
  </si>
  <si>
    <t>7949118</t>
  </si>
  <si>
    <t>NP/6177</t>
  </si>
  <si>
    <t>20226/20227</t>
  </si>
  <si>
    <t>NP/6178</t>
  </si>
  <si>
    <t>20171/20268/8645</t>
  </si>
  <si>
    <t>NP/6179</t>
  </si>
  <si>
    <t>20005</t>
  </si>
  <si>
    <t>NP/6180</t>
  </si>
  <si>
    <t>PANDAPADA</t>
  </si>
  <si>
    <t>19934</t>
  </si>
  <si>
    <t>7949119</t>
  </si>
  <si>
    <t>NP/6181</t>
  </si>
  <si>
    <t>20244/20245</t>
  </si>
  <si>
    <t>NP/6182</t>
  </si>
  <si>
    <t>10127/20130/20128/20132/20134/20143</t>
  </si>
  <si>
    <t>NP/6183</t>
  </si>
  <si>
    <t>20138/58677</t>
  </si>
  <si>
    <t>NP/6184</t>
  </si>
  <si>
    <t>19935/19532/19891</t>
  </si>
  <si>
    <t>7948936</t>
  </si>
  <si>
    <t>NP/6185</t>
  </si>
  <si>
    <t>20102/20122</t>
  </si>
  <si>
    <t>NP/6186</t>
  </si>
  <si>
    <t>PHULBANI</t>
  </si>
  <si>
    <t>20291/8033</t>
  </si>
  <si>
    <t>7949276</t>
  </si>
  <si>
    <t>NP/6187</t>
  </si>
  <si>
    <t>RAIRANGPUR</t>
  </si>
  <si>
    <t>8675</t>
  </si>
  <si>
    <t>NP/6188</t>
  </si>
  <si>
    <t>NP/6189</t>
  </si>
  <si>
    <t>BAHALDA</t>
  </si>
  <si>
    <t>8603/20266</t>
  </si>
  <si>
    <t>7949048</t>
  </si>
  <si>
    <t>NP/6190</t>
  </si>
  <si>
    <t>20276</t>
  </si>
  <si>
    <t>NP/6191</t>
  </si>
  <si>
    <t>NP/6192</t>
  </si>
  <si>
    <t>20133</t>
  </si>
  <si>
    <t>NP/6193</t>
  </si>
  <si>
    <t>19980/8757</t>
  </si>
  <si>
    <t>NP/6194</t>
  </si>
  <si>
    <t>19700</t>
  </si>
  <si>
    <t>NP/6195</t>
  </si>
  <si>
    <t>NP/6196</t>
  </si>
  <si>
    <t>8076/19684</t>
  </si>
  <si>
    <t>NP/6197</t>
  </si>
  <si>
    <t>NP/6198</t>
  </si>
  <si>
    <t>8055</t>
  </si>
  <si>
    <t>7949862</t>
  </si>
  <si>
    <t>NP/6199</t>
  </si>
  <si>
    <t>20338/20179</t>
  </si>
  <si>
    <t>NP/6200</t>
  </si>
  <si>
    <t>20337/20204</t>
  </si>
  <si>
    <t>7949814</t>
  </si>
  <si>
    <t>NP/6201</t>
  </si>
  <si>
    <t>JORANDA</t>
  </si>
  <si>
    <t>20108/20109/20123</t>
  </si>
  <si>
    <t>7949603</t>
  </si>
  <si>
    <t>NP/6202</t>
  </si>
  <si>
    <t>19981</t>
  </si>
  <si>
    <t>NP/6203</t>
  </si>
  <si>
    <t>20213/20262</t>
  </si>
  <si>
    <t>NP/6205</t>
  </si>
  <si>
    <t>19795/9678</t>
  </si>
  <si>
    <t>NP/6204</t>
  </si>
  <si>
    <t>9581/19744</t>
  </si>
  <si>
    <t>7949393</t>
  </si>
  <si>
    <t>NP/6206</t>
  </si>
  <si>
    <t>19883</t>
  </si>
  <si>
    <t>NP/6207</t>
  </si>
  <si>
    <t>20103/20172</t>
  </si>
  <si>
    <t>NP/6208</t>
  </si>
  <si>
    <t>19707</t>
  </si>
  <si>
    <t>NP/6209</t>
  </si>
  <si>
    <t>ANANTAPUR</t>
  </si>
  <si>
    <t>20124</t>
  </si>
  <si>
    <t>NP/6210</t>
  </si>
  <si>
    <t>20165/20164/20170/20169/20166/20167/20168</t>
  </si>
  <si>
    <t>NP/6211</t>
  </si>
  <si>
    <t>8060</t>
  </si>
  <si>
    <t>NP/6212</t>
  </si>
  <si>
    <t>19737/19735/19732</t>
  </si>
  <si>
    <t>7951105</t>
  </si>
  <si>
    <t>27/7/2024</t>
  </si>
  <si>
    <t>NP/6214</t>
  </si>
  <si>
    <t>19468/8929</t>
  </si>
  <si>
    <t>NP/6215</t>
  </si>
  <si>
    <t>9682</t>
  </si>
  <si>
    <t>NP/6216</t>
  </si>
  <si>
    <t>8546/20061/20060</t>
  </si>
  <si>
    <t>NP/6217</t>
  </si>
  <si>
    <t>19471</t>
  </si>
  <si>
    <t>7951834</t>
  </si>
  <si>
    <t>NP/6218</t>
  </si>
  <si>
    <t>20425</t>
  </si>
  <si>
    <t>NP/6219</t>
  </si>
  <si>
    <t>20211/20274</t>
  </si>
  <si>
    <t>NP/6220</t>
  </si>
  <si>
    <t>20376</t>
  </si>
  <si>
    <t>NP/6221</t>
  </si>
  <si>
    <t>20453</t>
  </si>
  <si>
    <t>7951939</t>
  </si>
  <si>
    <t>NP/6222</t>
  </si>
  <si>
    <t>20137</t>
  </si>
  <si>
    <t>7951461</t>
  </si>
  <si>
    <t>NP/6213</t>
  </si>
  <si>
    <t>19570/19584/19597/20362/9304</t>
  </si>
  <si>
    <t>7951930</t>
  </si>
  <si>
    <t>NP/6223</t>
  </si>
  <si>
    <t>20254/20246/20248/20247</t>
  </si>
  <si>
    <t>NP/6224</t>
  </si>
  <si>
    <t>19433/9687</t>
  </si>
  <si>
    <t>NP/6225</t>
  </si>
  <si>
    <t>20229/58642</t>
  </si>
  <si>
    <t>NP/6226</t>
  </si>
  <si>
    <t>19809/9661</t>
  </si>
  <si>
    <t>NP/6227</t>
  </si>
  <si>
    <t>HATADIHI</t>
  </si>
  <si>
    <t>20220</t>
  </si>
  <si>
    <t>7951285</t>
  </si>
  <si>
    <t>NP/6228</t>
  </si>
  <si>
    <t>20421</t>
  </si>
  <si>
    <t>NP/6229</t>
  </si>
  <si>
    <t>20419/20390/20389/20382</t>
  </si>
  <si>
    <t>7951443</t>
  </si>
  <si>
    <t>NP/6230</t>
  </si>
  <si>
    <t>20028/8679</t>
  </si>
  <si>
    <t>NP/6231</t>
  </si>
  <si>
    <t>20030/8638</t>
  </si>
  <si>
    <t>NP/6232</t>
  </si>
  <si>
    <t>8620/20418</t>
  </si>
  <si>
    <t>NP/6233</t>
  </si>
  <si>
    <t>19956/19453</t>
  </si>
  <si>
    <t>NP/6234</t>
  </si>
  <si>
    <t>19454</t>
  </si>
  <si>
    <t>NP/6235</t>
  </si>
  <si>
    <t>20343/20344/20446/19441</t>
  </si>
  <si>
    <t>7951103</t>
  </si>
  <si>
    <t>NP/6236</t>
  </si>
  <si>
    <t>KUAKHIA</t>
  </si>
  <si>
    <t>20408/20405/20406/20407/20409</t>
  </si>
  <si>
    <t>NP/6237</t>
  </si>
  <si>
    <t>73181</t>
  </si>
  <si>
    <t>NP/6238</t>
  </si>
  <si>
    <t>8694/9685</t>
  </si>
  <si>
    <t>7952096</t>
  </si>
  <si>
    <t>NP/6239</t>
  </si>
  <si>
    <t>20439/20440</t>
  </si>
  <si>
    <t>NP/6240</t>
  </si>
  <si>
    <t>20388</t>
  </si>
  <si>
    <t>NP/6241</t>
  </si>
  <si>
    <t>20381/20372</t>
  </si>
  <si>
    <t>NP/6242</t>
  </si>
  <si>
    <t>20432/20328</t>
  </si>
  <si>
    <t>7951025</t>
  </si>
  <si>
    <t>NP/6243</t>
  </si>
  <si>
    <t>20411/20159/20160/20158/57759/20162</t>
  </si>
  <si>
    <t>7952094</t>
  </si>
  <si>
    <t>NP/6244</t>
  </si>
  <si>
    <t>ADA SIMILA</t>
  </si>
  <si>
    <t>20149/20105/20293/20394</t>
  </si>
  <si>
    <t>NP/6245</t>
  </si>
  <si>
    <t>20104/8078/20393</t>
  </si>
  <si>
    <t>NP/6246</t>
  </si>
  <si>
    <t>SAJANAGARH</t>
  </si>
  <si>
    <t>20391/20325</t>
  </si>
  <si>
    <t>NP/6247</t>
  </si>
  <si>
    <t>20311</t>
  </si>
  <si>
    <t>NP/6248</t>
  </si>
  <si>
    <t>20212/20091</t>
  </si>
  <si>
    <t>7952152</t>
  </si>
  <si>
    <t>NP/6249</t>
  </si>
  <si>
    <t>9683</t>
  </si>
  <si>
    <t>NP/6250</t>
  </si>
  <si>
    <t>9672</t>
  </si>
  <si>
    <t>NP/6251</t>
  </si>
  <si>
    <t>20257</t>
  </si>
  <si>
    <t>NP/6252</t>
  </si>
  <si>
    <t>20219</t>
  </si>
  <si>
    <t>7952154</t>
  </si>
  <si>
    <t>NP/6253</t>
  </si>
  <si>
    <t>7651931</t>
  </si>
  <si>
    <t>NP/6254</t>
  </si>
  <si>
    <t>20462</t>
  </si>
  <si>
    <t>NP/6255</t>
  </si>
  <si>
    <t>20460/20458</t>
  </si>
  <si>
    <t>NP/6256</t>
  </si>
  <si>
    <t>KANDARPUR</t>
  </si>
  <si>
    <t>20457</t>
  </si>
  <si>
    <t>7951182</t>
  </si>
  <si>
    <t>NP/6257</t>
  </si>
  <si>
    <t xml:space="preserve">KANISI </t>
  </si>
  <si>
    <t>20426/20427</t>
  </si>
  <si>
    <t>NP/6258</t>
  </si>
  <si>
    <t>NP/6259</t>
  </si>
  <si>
    <t>20277</t>
  </si>
  <si>
    <t>NP/6260</t>
  </si>
  <si>
    <t>19565/19624/19618/19609/19609/19575/19573</t>
  </si>
  <si>
    <t>NP/6261</t>
  </si>
  <si>
    <t>NP/6262</t>
  </si>
  <si>
    <t>NP/6263</t>
  </si>
  <si>
    <t>9446/19670</t>
  </si>
  <si>
    <t>7952616</t>
  </si>
  <si>
    <t>NP/6264</t>
  </si>
  <si>
    <t>20503/20502</t>
  </si>
  <si>
    <t>7953235</t>
  </si>
  <si>
    <t>29/7/2024</t>
  </si>
  <si>
    <t>NP/6265</t>
  </si>
  <si>
    <t>20547/20548/20546</t>
  </si>
  <si>
    <t>NP/6266</t>
  </si>
  <si>
    <t>20399</t>
  </si>
  <si>
    <t>NP/6267</t>
  </si>
  <si>
    <t>20559/9143</t>
  </si>
  <si>
    <t>NP/6268</t>
  </si>
  <si>
    <t>8377</t>
  </si>
  <si>
    <t>7953052</t>
  </si>
  <si>
    <t>NP/6269</t>
  </si>
  <si>
    <t>20472</t>
  </si>
  <si>
    <t>NP/6270</t>
  </si>
  <si>
    <t>20339</t>
  </si>
  <si>
    <t>NP/6271</t>
  </si>
  <si>
    <t>20471</t>
  </si>
  <si>
    <t>NP/6272</t>
  </si>
  <si>
    <t>20398</t>
  </si>
  <si>
    <t>NP/6273</t>
  </si>
  <si>
    <t>20528</t>
  </si>
  <si>
    <t>7953088</t>
  </si>
  <si>
    <t>NP/6274</t>
  </si>
  <si>
    <t>20557</t>
  </si>
  <si>
    <t>NP/6275</t>
  </si>
  <si>
    <t>20566/19633</t>
  </si>
  <si>
    <t>7653486</t>
  </si>
  <si>
    <t>NP/6276</t>
  </si>
  <si>
    <t>8025</t>
  </si>
  <si>
    <t>NP/6277</t>
  </si>
  <si>
    <t>7773</t>
  </si>
  <si>
    <t>NP/6278</t>
  </si>
  <si>
    <t>NANDOL SALIPUR</t>
  </si>
  <si>
    <t>20537</t>
  </si>
  <si>
    <t>NP/6279</t>
  </si>
  <si>
    <t>20341/20370</t>
  </si>
  <si>
    <t>NP/6280</t>
  </si>
  <si>
    <t>20342</t>
  </si>
  <si>
    <t>NP/6281</t>
  </si>
  <si>
    <t>20529</t>
  </si>
  <si>
    <t>NP/6282</t>
  </si>
  <si>
    <t>9681</t>
  </si>
  <si>
    <t>7953319</t>
  </si>
  <si>
    <t>NP/6283</t>
  </si>
  <si>
    <t>20243/19721</t>
  </si>
  <si>
    <t>NP/6284</t>
  </si>
  <si>
    <t>KUJANG</t>
  </si>
  <si>
    <t>20478/20477</t>
  </si>
  <si>
    <t>7953529</t>
  </si>
  <si>
    <t>NP/6285</t>
  </si>
  <si>
    <t>20340</t>
  </si>
  <si>
    <t>7953524</t>
  </si>
  <si>
    <t>NP/6286</t>
  </si>
  <si>
    <t>19459</t>
  </si>
  <si>
    <t>NP/6287</t>
  </si>
  <si>
    <t>20136/20524</t>
  </si>
  <si>
    <t>NP/6288</t>
  </si>
  <si>
    <t>BOLANI</t>
  </si>
  <si>
    <t>20535</t>
  </si>
  <si>
    <t>NP/6289</t>
  </si>
  <si>
    <t>20441</t>
  </si>
  <si>
    <t>NP/6290</t>
  </si>
  <si>
    <t>20442/6910/6904</t>
  </si>
  <si>
    <t>7954302</t>
  </si>
  <si>
    <t>NP/6291</t>
  </si>
  <si>
    <t>NP/6292</t>
  </si>
  <si>
    <t>20545</t>
  </si>
  <si>
    <t>NP/6293</t>
  </si>
  <si>
    <t>BAIDESWAR</t>
  </si>
  <si>
    <t>8707</t>
  </si>
  <si>
    <t>7954392</t>
  </si>
  <si>
    <t>NP/6298</t>
  </si>
  <si>
    <t>8889/8885</t>
  </si>
  <si>
    <t>NP/6299</t>
  </si>
  <si>
    <t>20504</t>
  </si>
  <si>
    <t>NP/6300</t>
  </si>
  <si>
    <t>20544/20505</t>
  </si>
  <si>
    <t>7954374</t>
  </si>
  <si>
    <t>NP/6301</t>
  </si>
  <si>
    <t>JASIPUR</t>
  </si>
  <si>
    <t>10119</t>
  </si>
  <si>
    <t>NP/6302</t>
  </si>
  <si>
    <t>NP/6303</t>
  </si>
  <si>
    <t>20433</t>
  </si>
  <si>
    <t>7954268</t>
  </si>
  <si>
    <t>NP/6304</t>
  </si>
  <si>
    <t>ARILO</t>
  </si>
  <si>
    <t>7814</t>
  </si>
  <si>
    <t>NP/6305</t>
  </si>
  <si>
    <t xml:space="preserve"> SOMONATH HATA</t>
  </si>
  <si>
    <t>7808</t>
  </si>
  <si>
    <t>NP/6306</t>
  </si>
  <si>
    <t>9671</t>
  </si>
  <si>
    <t>NP/6307</t>
  </si>
  <si>
    <t>19816</t>
  </si>
  <si>
    <t>NP/6308</t>
  </si>
  <si>
    <t>20526/20260/20256/38429/38430</t>
  </si>
  <si>
    <t>7953678</t>
  </si>
  <si>
    <t>NP/6294</t>
  </si>
  <si>
    <t>NP/6295</t>
  </si>
  <si>
    <t>NP/6296</t>
  </si>
  <si>
    <t>NP/6297</t>
  </si>
  <si>
    <t>NP/6309</t>
  </si>
  <si>
    <t>7954326</t>
  </si>
  <si>
    <t>NP/6310</t>
  </si>
  <si>
    <t>18819</t>
  </si>
  <si>
    <t>NP/6311</t>
  </si>
  <si>
    <t>20175</t>
  </si>
  <si>
    <t>NP/6312</t>
  </si>
  <si>
    <t>18977</t>
  </si>
  <si>
    <t>NP/6313</t>
  </si>
  <si>
    <t>NTPC KANIHA</t>
  </si>
  <si>
    <t>19392</t>
  </si>
  <si>
    <t>NP/6314</t>
  </si>
  <si>
    <t>KHAMAR</t>
  </si>
  <si>
    <t>20530</t>
  </si>
  <si>
    <t>7954351</t>
  </si>
  <si>
    <t>NP/6315</t>
  </si>
  <si>
    <t>20216</t>
  </si>
  <si>
    <t>NP/6316</t>
  </si>
  <si>
    <t>20075</t>
  </si>
  <si>
    <t>NP/6317</t>
  </si>
  <si>
    <t>20145</t>
  </si>
  <si>
    <t>NP/6318</t>
  </si>
  <si>
    <t>8710</t>
  </si>
  <si>
    <t>NP/6319</t>
  </si>
  <si>
    <t>19702</t>
  </si>
  <si>
    <t>7955445</t>
  </si>
  <si>
    <t>30/7/2024</t>
  </si>
  <si>
    <t>NP/6320</t>
  </si>
  <si>
    <t>NP/6321</t>
  </si>
  <si>
    <t>KANHEIPUR</t>
  </si>
  <si>
    <t>20599/7120</t>
  </si>
  <si>
    <t>NP/6322</t>
  </si>
  <si>
    <t>20647/20641/20050</t>
  </si>
  <si>
    <t>NP/6323</t>
  </si>
  <si>
    <t>7955664</t>
  </si>
  <si>
    <t>NP/6324</t>
  </si>
  <si>
    <t>20603</t>
  </si>
  <si>
    <t>NP/6325</t>
  </si>
  <si>
    <t>20618/20653</t>
  </si>
  <si>
    <t>NP/6326</t>
  </si>
  <si>
    <t>58699</t>
  </si>
  <si>
    <t>7955441</t>
  </si>
  <si>
    <t>NP/6327</t>
  </si>
  <si>
    <t>20110</t>
  </si>
  <si>
    <t>NP/6328</t>
  </si>
  <si>
    <t>20624</t>
  </si>
  <si>
    <t>NP/6329</t>
  </si>
  <si>
    <t>20640</t>
  </si>
  <si>
    <t>7955738</t>
  </si>
  <si>
    <t>NP/6330</t>
  </si>
  <si>
    <t>20664/20665</t>
  </si>
  <si>
    <t>7956361</t>
  </si>
  <si>
    <t>NP/6335</t>
  </si>
  <si>
    <t>20713</t>
  </si>
  <si>
    <t>NP/6336</t>
  </si>
  <si>
    <t>20702</t>
  </si>
  <si>
    <t>NP/6337</t>
  </si>
  <si>
    <t>20233</t>
  </si>
  <si>
    <t>7956482</t>
  </si>
  <si>
    <t>NP/6331</t>
  </si>
  <si>
    <t>20658</t>
  </si>
  <si>
    <t>NP/6332</t>
  </si>
  <si>
    <t>20679</t>
  </si>
  <si>
    <t>NP/6333</t>
  </si>
  <si>
    <t>20692</t>
  </si>
  <si>
    <t>NP/6334</t>
  </si>
  <si>
    <t>10150</t>
  </si>
  <si>
    <t>31/7/2024</t>
  </si>
  <si>
    <t>NP/6338</t>
  </si>
  <si>
    <t>20660</t>
  </si>
  <si>
    <t>NP/6339</t>
  </si>
  <si>
    <t>20681</t>
  </si>
  <si>
    <t>NP/6340</t>
  </si>
  <si>
    <t>20683</t>
  </si>
  <si>
    <t>NP/6341</t>
  </si>
  <si>
    <t>20680</t>
  </si>
  <si>
    <t>NP/6342</t>
  </si>
  <si>
    <t>20682</t>
  </si>
  <si>
    <t>NP/6343</t>
  </si>
  <si>
    <t>20690</t>
  </si>
  <si>
    <t>NP/6344</t>
  </si>
  <si>
    <t>20678</t>
  </si>
  <si>
    <t>7957421</t>
  </si>
  <si>
    <t>NP/6345</t>
  </si>
  <si>
    <t>58082</t>
  </si>
  <si>
    <t>NP/6346</t>
  </si>
  <si>
    <t>62745</t>
  </si>
  <si>
    <t>NP/6347</t>
  </si>
  <si>
    <t>20738</t>
  </si>
  <si>
    <t>NP/6348</t>
  </si>
  <si>
    <t>20705</t>
  </si>
  <si>
    <t>7957603</t>
  </si>
  <si>
    <t>NP/6349</t>
  </si>
  <si>
    <t>46026/15595</t>
  </si>
  <si>
    <t>NP/6350</t>
  </si>
  <si>
    <t>20709/62864</t>
  </si>
  <si>
    <t>NP/6351</t>
  </si>
  <si>
    <t>THAKURPATNA</t>
  </si>
  <si>
    <t>62863/20684</t>
  </si>
  <si>
    <t>7957726</t>
  </si>
  <si>
    <t>NP/6352</t>
  </si>
  <si>
    <t>TANGI</t>
  </si>
  <si>
    <t>6744/58692</t>
  </si>
  <si>
    <t>NP/6353</t>
  </si>
  <si>
    <t>58656</t>
  </si>
  <si>
    <t>NP/6354</t>
  </si>
  <si>
    <t>20089</t>
  </si>
  <si>
    <t>NP/6355</t>
  </si>
  <si>
    <t>20527</t>
  </si>
  <si>
    <t>7957721</t>
  </si>
  <si>
    <t>NP/6356</t>
  </si>
  <si>
    <t>20734</t>
  </si>
  <si>
    <t>NP/6357</t>
  </si>
  <si>
    <t>20745/20746</t>
  </si>
  <si>
    <t>NP/6358</t>
  </si>
  <si>
    <t>20731</t>
  </si>
  <si>
    <t>NP/6359</t>
  </si>
  <si>
    <t>20771</t>
  </si>
  <si>
    <t>NP/6360</t>
  </si>
  <si>
    <t>20732/20729/20730</t>
  </si>
  <si>
    <t>NP/6361</t>
  </si>
  <si>
    <t>PRITIPUR</t>
  </si>
  <si>
    <t>20728/20733</t>
  </si>
  <si>
    <t>7957422</t>
  </si>
  <si>
    <t>NP/6362</t>
  </si>
  <si>
    <t>20659</t>
  </si>
  <si>
    <t>NP/6363</t>
  </si>
  <si>
    <t>UMERKOT</t>
  </si>
  <si>
    <t>20836</t>
  </si>
  <si>
    <t>NP/6364</t>
  </si>
  <si>
    <t>20838</t>
  </si>
  <si>
    <t>NP/6365</t>
  </si>
  <si>
    <t>20772</t>
  </si>
  <si>
    <t>NP/6366</t>
  </si>
  <si>
    <t>20773</t>
  </si>
  <si>
    <t>NP/6367</t>
  </si>
  <si>
    <t>20774</t>
  </si>
  <si>
    <t>NP/6368</t>
  </si>
  <si>
    <t>8236</t>
  </si>
  <si>
    <t>NP/6369</t>
  </si>
  <si>
    <t>20666</t>
  </si>
  <si>
    <t>NP/6370</t>
  </si>
  <si>
    <t>20673</t>
  </si>
  <si>
    <t>NP/6371</t>
  </si>
  <si>
    <t>20676</t>
  </si>
  <si>
    <t>NP/6372</t>
  </si>
  <si>
    <t>20675</t>
  </si>
  <si>
    <t>NP/6373</t>
  </si>
  <si>
    <t>20848</t>
  </si>
  <si>
    <t>NP/6374</t>
  </si>
  <si>
    <t>20671</t>
  </si>
  <si>
    <t>NP/6375</t>
  </si>
  <si>
    <t>20670</t>
  </si>
  <si>
    <t>NP/6376</t>
  </si>
  <si>
    <t>20672</t>
  </si>
  <si>
    <t>NP/6377</t>
  </si>
  <si>
    <t>20674</t>
  </si>
  <si>
    <t>NP/6378</t>
  </si>
  <si>
    <t>20870</t>
  </si>
  <si>
    <t>NP/6379</t>
  </si>
  <si>
    <t>20861</t>
  </si>
  <si>
    <t>7958045</t>
  </si>
  <si>
    <t>NP/6385</t>
  </si>
  <si>
    <t>20619</t>
  </si>
  <si>
    <t>NP/6386</t>
  </si>
  <si>
    <t>NP/6387</t>
  </si>
  <si>
    <t>20392/20651/20736</t>
  </si>
  <si>
    <t>7958379</t>
  </si>
  <si>
    <t>NP/6393</t>
  </si>
  <si>
    <t>KORAI</t>
  </si>
  <si>
    <t>20721</t>
  </si>
  <si>
    <t>NP/6394</t>
  </si>
  <si>
    <t>20735</t>
  </si>
  <si>
    <t>7957946</t>
  </si>
  <si>
    <t>NP/6388</t>
  </si>
  <si>
    <t>20174</t>
  </si>
  <si>
    <t>NP/6389</t>
  </si>
  <si>
    <t>NP/6390</t>
  </si>
  <si>
    <t>GHATGAON</t>
  </si>
  <si>
    <t>8602</t>
  </si>
  <si>
    <t>NP/6391</t>
  </si>
  <si>
    <t>8622</t>
  </si>
  <si>
    <t>NP/6392</t>
  </si>
  <si>
    <t>8676</t>
  </si>
  <si>
    <t>7957848</t>
  </si>
  <si>
    <t>NP/6380</t>
  </si>
  <si>
    <t>8644</t>
  </si>
  <si>
    <t>NP/6381</t>
  </si>
  <si>
    <t>8641</t>
  </si>
  <si>
    <t>NP/6382</t>
  </si>
  <si>
    <t>20722/6126</t>
  </si>
  <si>
    <t>NP/6383</t>
  </si>
  <si>
    <t>20881</t>
  </si>
  <si>
    <t>NP/6384</t>
  </si>
  <si>
    <t>7957947</t>
  </si>
  <si>
    <t>NP/6395</t>
  </si>
  <si>
    <t>BARTANA</t>
  </si>
  <si>
    <t>8074</t>
  </si>
  <si>
    <t>NP/6396</t>
  </si>
  <si>
    <t>8061</t>
  </si>
  <si>
    <t>NP/6397</t>
  </si>
  <si>
    <t>BAHANAGA</t>
  </si>
  <si>
    <t>8058</t>
  </si>
  <si>
    <t>NP/6398</t>
  </si>
  <si>
    <t>20177</t>
  </si>
  <si>
    <t>NP/6399</t>
  </si>
  <si>
    <t>20739</t>
  </si>
  <si>
    <t>7957606</t>
  </si>
  <si>
    <t>NP/6400</t>
  </si>
  <si>
    <t>20851/20422/20852/20854/20855/20858</t>
  </si>
  <si>
    <t>NP/6401</t>
  </si>
  <si>
    <t>HUMMA</t>
  </si>
  <si>
    <t>20483</t>
  </si>
  <si>
    <t>NP/6402</t>
  </si>
  <si>
    <t>20583</t>
  </si>
  <si>
    <t>NP/6403</t>
  </si>
  <si>
    <t>20625</t>
  </si>
  <si>
    <t>7957992</t>
  </si>
  <si>
    <t>NP/6404</t>
  </si>
  <si>
    <t>20754</t>
  </si>
  <si>
    <t>NP/6405</t>
  </si>
  <si>
    <t>BALIAPAL</t>
  </si>
  <si>
    <t>20661/20662</t>
  </si>
  <si>
    <t>NP/6406</t>
  </si>
  <si>
    <t>20395/20791/20790</t>
  </si>
  <si>
    <t>NP/6407</t>
  </si>
  <si>
    <t>20871/20872</t>
  </si>
  <si>
    <t>NP/6409</t>
  </si>
  <si>
    <t>SAHADEVKHUNTA</t>
  </si>
  <si>
    <t>8057</t>
  </si>
  <si>
    <t>NP/6410</t>
  </si>
  <si>
    <t>20654</t>
  </si>
  <si>
    <t>7957604</t>
  </si>
  <si>
    <t>NP/6411</t>
  </si>
  <si>
    <t xml:space="preserve"> KHARIA GANJAM</t>
  </si>
  <si>
    <t>20637</t>
  </si>
  <si>
    <t>NP/6412</t>
  </si>
  <si>
    <t>20482/7076/8037</t>
  </si>
  <si>
    <t>NP/6413</t>
  </si>
  <si>
    <t>7958931</t>
  </si>
  <si>
    <t>NP/6414</t>
  </si>
  <si>
    <t>20984</t>
  </si>
  <si>
    <t>NP/6415</t>
  </si>
  <si>
    <t>21015/21011/21016</t>
  </si>
  <si>
    <t>NP/6416</t>
  </si>
  <si>
    <t>9805/5872</t>
  </si>
  <si>
    <t>7958866</t>
  </si>
  <si>
    <t>NP/6417</t>
  </si>
  <si>
    <t>20121/20125/20873/20875/20876/20877/20878/2865</t>
  </si>
  <si>
    <t>NP/6418</t>
  </si>
  <si>
    <t>G UDAYAGIRI</t>
  </si>
  <si>
    <t>20484</t>
  </si>
  <si>
    <t>NP/6419</t>
  </si>
  <si>
    <t>20491</t>
  </si>
  <si>
    <t>NP/6420</t>
  </si>
  <si>
    <t>DASPALLA</t>
  </si>
  <si>
    <t>8423/20578/20743</t>
  </si>
  <si>
    <t>NP/6421</t>
  </si>
  <si>
    <t>5950</t>
  </si>
  <si>
    <t>19727/19531/ 19530</t>
  </si>
  <si>
    <t>19776/19777/ 19783</t>
  </si>
  <si>
    <t>19682/19669/ 19678/19675</t>
  </si>
  <si>
    <t>19640/19653/ 19719/58031</t>
  </si>
  <si>
    <t>19642/19645/ 19664/19650</t>
  </si>
  <si>
    <t>8700/19860/ 19840</t>
  </si>
  <si>
    <t>19691/19690/ 19692</t>
  </si>
  <si>
    <t>19712/19716/ 19711/8080</t>
  </si>
  <si>
    <t>19743/19786/ 19742</t>
  </si>
  <si>
    <t>19556/19694/ 19683/19745</t>
  </si>
  <si>
    <t>8653/19903/ 19858</t>
  </si>
  <si>
    <t>19529/19862/ 19799</t>
  </si>
  <si>
    <t>19801/19802/ 19803/19804</t>
  </si>
  <si>
    <t>8714/19348/ 18570</t>
  </si>
  <si>
    <t>20011/20004 /20003</t>
  </si>
  <si>
    <t>20049/19805/ 8711</t>
  </si>
  <si>
    <t>19938/19960/ 19959</t>
  </si>
  <si>
    <t>MAGURAGANDA PATANA</t>
  </si>
  <si>
    <t>8674/20507/20506/ 20498/20497</t>
  </si>
  <si>
    <t>7815/19817/19815/ 19814/19813/ 19812/19811</t>
  </si>
  <si>
    <t>7098/19367/18768/ 18757/18750</t>
  </si>
  <si>
    <t>18831/8844/19892/ 19437/19632</t>
  </si>
  <si>
    <t>9728/523/867/884/ 493/416/893/671/ 673/688</t>
  </si>
  <si>
    <t>9273/331/332/337/ 338/465/558/647/ 648/718</t>
  </si>
  <si>
    <t>9466/389/241/588/ 536/593/240/219/ 242/267</t>
  </si>
  <si>
    <t>9590/672/854/846/ 910/845/847/644/ 717/612</t>
  </si>
  <si>
    <t>19896/9895/9594/ 9730/9729/9701/ 9695/9693/9686</t>
  </si>
  <si>
    <t>9600/9598/9589/ 9585/9582/9571/ 9566/9535/9534</t>
  </si>
  <si>
    <t>19940/19780/ 19807/19808</t>
  </si>
  <si>
    <t>7763/5749/8988/  4959/19996</t>
  </si>
  <si>
    <t>8563/19889/  19726/20301</t>
  </si>
  <si>
    <t>57739/57051/ 19490/19759</t>
  </si>
  <si>
    <t>19555/20294/ 20335/20295</t>
  </si>
  <si>
    <t>18301/20271/ 20270/8678</t>
  </si>
  <si>
    <t>20178/20173/ 20181/8378</t>
  </si>
  <si>
    <t>20106/20265/ 20292/20150</t>
  </si>
  <si>
    <t>19919/20009/ 20059/20313</t>
  </si>
  <si>
    <t>19821/9684/8871/ 20163/7683</t>
  </si>
  <si>
    <t>20242/20241/ 20290/20240</t>
  </si>
  <si>
    <t>0023/9333/9315/ 9264/9351/9285</t>
  </si>
  <si>
    <t>20326/20420/ 20430/20431</t>
  </si>
  <si>
    <t>066/285/284/283/ 068/315/314/ 280/281/070</t>
  </si>
  <si>
    <t>288/286/289/072/ 282/065/018/ 016/010/067</t>
  </si>
  <si>
    <t>499/500/428/410/ 377/375/367/ 064/063/365</t>
  </si>
  <si>
    <t>316/354/069/ 366/071/941/ 287/279/095</t>
  </si>
  <si>
    <t>20368/20627/ 20628/8545</t>
  </si>
  <si>
    <t>19778/19779/ 9658/19820</t>
  </si>
  <si>
    <t>20456/20531/ 20573/20744</t>
  </si>
  <si>
    <t>20792/20793/ 20794/20795</t>
  </si>
  <si>
    <t>20779/20778/ 20781/20780</t>
  </si>
  <si>
    <t>819/823/816/824/ 822/820/818/817/ 835/814/821/815</t>
  </si>
  <si>
    <t>(RUPEES EIGHT LAKH TWENTY FIVE THOUSAND NINE HUNDRED THIRTY NINE ONLY)</t>
  </si>
  <si>
    <t>SHIPMENT DATE 22.07.2024 TO 31.07.2024</t>
  </si>
  <si>
    <t>DAMAGER GOODS</t>
  </si>
  <si>
    <t>BILL NO. : 15506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</si>
</sst>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numFmt numFmtId="165" formatCode="0.000"/>
  </numFmts>
  <fonts count="20">
    <font>
      <sz val="11"/>
      <color theme="1"/>
      <name val="Calibri"/>
      <family val="2"/>
    </font>
    <font>
      <sz val="11"/>
      <color theme="1"/>
      <name val="Calibri"/>
      <family val="2"/>
      <scheme val="minor"/>
    </font>
    <font>
      <sz val="11"/>
      <color theme="1"/>
      <name val="Calibri"/>
      <family val="2"/>
      <scheme val="minor"/>
    </font>
    <font>
      <sz val="11"/>
      <color theme="1"/>
      <name val="Calibri"/>
      <family val="2"/>
    </font>
    <font>
      <b/>
      <sz val="11"/>
      <color theme="1"/>
      <name val="Calibri"/>
      <family val="2"/>
    </font>
    <font>
      <b/>
      <sz val="11"/>
      <color theme="1"/>
      <name val="Arial"/>
      <family val="2"/>
    </font>
    <font>
      <b/>
      <sz val="10.5"/>
      <color theme="1"/>
      <name val="Calibri"/>
      <family val="2"/>
    </font>
    <font>
      <b/>
      <sz val="10"/>
      <color theme="1"/>
      <name val="Calibri"/>
      <family val="2"/>
    </font>
    <font>
      <b/>
      <sz val="10"/>
      <color theme="1"/>
      <name val="Calibri"/>
      <family val="2"/>
      <scheme val="minor"/>
    </font>
    <font>
      <b/>
      <sz val="10"/>
      <color theme="1"/>
      <name val="Arial"/>
      <family val="2"/>
    </font>
    <font>
      <b/>
      <u/>
      <sz val="10"/>
      <color theme="1"/>
      <name val="Calibri"/>
      <family val="2"/>
    </font>
    <font>
      <b/>
      <sz val="10"/>
      <color theme="1"/>
      <name val="Segoe UI"/>
      <family val="2"/>
    </font>
    <font>
      <b/>
      <sz val="10"/>
      <color theme="1"/>
      <name val="Kinnari"/>
    </font>
    <font>
      <b/>
      <u/>
      <sz val="10"/>
      <color theme="1"/>
      <name val="Calibri"/>
      <family val="2"/>
      <scheme val="minor"/>
    </font>
    <font>
      <b/>
      <sz val="12"/>
      <color theme="1"/>
      <name val="Calibri"/>
      <family val="2"/>
    </font>
    <font>
      <b/>
      <sz val="9"/>
      <color theme="1"/>
      <name val="Kinnari"/>
    </font>
    <font>
      <b/>
      <sz val="9"/>
      <color theme="1"/>
      <name val="Calibri"/>
      <family val="2"/>
    </font>
    <font>
      <b/>
      <sz val="11"/>
      <color theme="1"/>
      <name val="Kinnari"/>
    </font>
    <font>
      <sz val="11"/>
      <name val="Calibri"/>
      <family val="2"/>
    </font>
    <font>
      <b/>
      <sz val="8"/>
      <color theme="1"/>
      <name val="Calibri"/>
      <family val="2"/>
    </font>
  </fonts>
  <fills count="3">
    <fill>
      <patternFill patternType="none"/>
    </fill>
    <fill>
      <patternFill patternType="gray125"/>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4">
    <xf numFmtId="0" fontId="0" fillId="0" borderId="0"/>
    <xf numFmtId="0" fontId="2" fillId="0" borderId="0"/>
    <xf numFmtId="0" fontId="3" fillId="0" borderId="0"/>
    <xf numFmtId="0" fontId="3" fillId="0" borderId="0"/>
    <xf numFmtId="0" fontId="3"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3" fillId="0" borderId="0"/>
    <xf numFmtId="0" fontId="1" fillId="0" borderId="0"/>
  </cellStyleXfs>
  <cellXfs count="108">
    <xf numFmtId="0" fontId="0" fillId="0" borderId="0" xfId="0"/>
    <xf numFmtId="0" fontId="0" fillId="0" borderId="0" xfId="0" applyAlignment="1">
      <alignment horizontal="center"/>
    </xf>
    <xf numFmtId="0" fontId="5" fillId="2" borderId="0" xfId="0" applyFont="1" applyFill="1" applyAlignment="1">
      <alignment horizontal="left" vertical="center"/>
    </xf>
    <xf numFmtId="0" fontId="4" fillId="2" borderId="0" xfId="0" applyFont="1" applyFill="1" applyBorder="1" applyAlignment="1">
      <alignment vertical="center"/>
    </xf>
    <xf numFmtId="0" fontId="5" fillId="2" borderId="0" xfId="0" applyFont="1" applyFill="1" applyBorder="1" applyAlignment="1">
      <alignment horizontal="left" vertical="center"/>
    </xf>
    <xf numFmtId="0" fontId="5" fillId="2" borderId="0" xfId="0" applyNumberFormat="1" applyFont="1" applyFill="1" applyBorder="1" applyAlignment="1">
      <alignment horizontal="left" vertical="center"/>
    </xf>
    <xf numFmtId="0" fontId="0" fillId="0" borderId="0" xfId="0" applyFont="1"/>
    <xf numFmtId="0" fontId="0" fillId="0" borderId="5" xfId="0" applyFont="1" applyBorder="1" applyAlignment="1">
      <alignment horizontal="center"/>
    </xf>
    <xf numFmtId="0" fontId="0" fillId="0" borderId="0" xfId="0" applyFont="1" applyBorder="1"/>
    <xf numFmtId="0" fontId="0" fillId="0" borderId="6" xfId="0" applyFont="1" applyBorder="1"/>
    <xf numFmtId="0" fontId="4" fillId="0" borderId="10" xfId="0" applyFont="1" applyBorder="1" applyAlignment="1">
      <alignment horizontal="center"/>
    </xf>
    <xf numFmtId="0" fontId="4" fillId="0" borderId="11" xfId="0" applyFont="1" applyBorder="1" applyAlignment="1">
      <alignment horizontal="center"/>
    </xf>
    <xf numFmtId="2" fontId="4" fillId="0" borderId="12" xfId="0" applyNumberFormat="1" applyFont="1" applyBorder="1" applyAlignment="1">
      <alignment horizontal="right" vertical="center"/>
    </xf>
    <xf numFmtId="0" fontId="4" fillId="2" borderId="0" xfId="0" applyNumberFormat="1" applyFont="1" applyFill="1" applyAlignment="1">
      <alignment horizontal="left" vertical="center"/>
    </xf>
    <xf numFmtId="0" fontId="4" fillId="0" borderId="2" xfId="0" applyFont="1" applyBorder="1" applyAlignment="1">
      <alignment horizontal="center"/>
    </xf>
    <xf numFmtId="0" fontId="4" fillId="0" borderId="0" xfId="0" applyFont="1" applyAlignment="1">
      <alignment horizontal="left" vertical="center"/>
    </xf>
    <xf numFmtId="0" fontId="8" fillId="2" borderId="0" xfId="0" applyNumberFormat="1" applyFont="1" applyFill="1" applyAlignment="1">
      <alignment horizontal="left"/>
    </xf>
    <xf numFmtId="0" fontId="7" fillId="2" borderId="0" xfId="0" applyNumberFormat="1" applyFont="1" applyFill="1" applyAlignment="1">
      <alignment horizontal="center"/>
    </xf>
    <xf numFmtId="0" fontId="7" fillId="2" borderId="0" xfId="0" applyNumberFormat="1" applyFont="1" applyFill="1" applyAlignment="1">
      <alignment horizontal="left"/>
    </xf>
    <xf numFmtId="0" fontId="7" fillId="2" borderId="0" xfId="0" applyFont="1" applyFill="1" applyAlignment="1">
      <alignment horizontal="left"/>
    </xf>
    <xf numFmtId="0" fontId="7" fillId="2" borderId="0" xfId="0" applyFont="1" applyFill="1" applyBorder="1" applyAlignment="1">
      <alignment horizontal="center"/>
    </xf>
    <xf numFmtId="2" fontId="8" fillId="2" borderId="0" xfId="0" applyNumberFormat="1" applyFont="1" applyFill="1" applyBorder="1" applyAlignment="1">
      <alignment horizontal="center"/>
    </xf>
    <xf numFmtId="0" fontId="7" fillId="2" borderId="0" xfId="0" applyFont="1" applyFill="1" applyAlignment="1">
      <alignment wrapText="1"/>
    </xf>
    <xf numFmtId="2" fontId="4" fillId="0" borderId="8" xfId="0" applyNumberFormat="1" applyFont="1" applyBorder="1" applyAlignment="1">
      <alignment vertical="center"/>
    </xf>
    <xf numFmtId="2" fontId="4" fillId="0" borderId="9" xfId="0" applyNumberFormat="1" applyFont="1" applyBorder="1" applyAlignment="1">
      <alignment vertical="center"/>
    </xf>
    <xf numFmtId="0" fontId="8" fillId="2" borderId="0" xfId="0" applyFont="1" applyFill="1" applyBorder="1" applyAlignment="1">
      <alignment wrapText="1"/>
    </xf>
    <xf numFmtId="0" fontId="8" fillId="2" borderId="0" xfId="0" applyFont="1" applyFill="1" applyAlignment="1">
      <alignment horizontal="left"/>
    </xf>
    <xf numFmtId="2" fontId="0" fillId="0" borderId="0" xfId="0" applyNumberFormat="1"/>
    <xf numFmtId="0" fontId="4" fillId="0" borderId="7" xfId="0" applyFont="1" applyBorder="1" applyAlignment="1">
      <alignment horizontal="center" vertical="center"/>
    </xf>
    <xf numFmtId="2" fontId="4" fillId="0" borderId="8" xfId="0" applyNumberFormat="1" applyFont="1" applyBorder="1" applyAlignment="1">
      <alignment horizontal="center" vertical="center"/>
    </xf>
    <xf numFmtId="0" fontId="5" fillId="2" borderId="0" xfId="0" applyFont="1" applyFill="1" applyBorder="1" applyAlignment="1">
      <alignment vertical="center"/>
    </xf>
    <xf numFmtId="0" fontId="7" fillId="2" borderId="0" xfId="0" applyFont="1" applyFill="1" applyAlignment="1">
      <alignment horizontal="right"/>
    </xf>
    <xf numFmtId="0" fontId="7" fillId="2" borderId="0" xfId="0" applyFont="1" applyFill="1" applyAlignment="1"/>
    <xf numFmtId="0" fontId="8" fillId="2" borderId="0" xfId="0" applyFont="1" applyFill="1" applyAlignment="1">
      <alignment horizontal="center"/>
    </xf>
    <xf numFmtId="164" fontId="13" fillId="2" borderId="0" xfId="0" applyNumberFormat="1" applyFont="1" applyFill="1" applyBorder="1" applyAlignment="1">
      <alignment horizontal="center"/>
    </xf>
    <xf numFmtId="0" fontId="8" fillId="2" borderId="0" xfId="0" applyNumberFormat="1" applyFont="1" applyFill="1" applyBorder="1" applyAlignment="1">
      <alignment horizontal="center"/>
    </xf>
    <xf numFmtId="0" fontId="8" fillId="2" borderId="0" xfId="0" applyFont="1" applyFill="1" applyAlignment="1">
      <alignment horizontal="center" wrapText="1"/>
    </xf>
    <xf numFmtId="0" fontId="8" fillId="2" borderId="0" xfId="0" applyNumberFormat="1" applyFont="1" applyFill="1" applyAlignment="1">
      <alignment horizontal="center"/>
    </xf>
    <xf numFmtId="0" fontId="8" fillId="2" borderId="0" xfId="0" applyFont="1" applyFill="1" applyAlignment="1">
      <alignment wrapText="1"/>
    </xf>
    <xf numFmtId="0" fontId="8" fillId="2" borderId="0" xfId="0" applyFont="1" applyFill="1" applyBorder="1" applyAlignment="1">
      <alignment horizontal="center"/>
    </xf>
    <xf numFmtId="164" fontId="7" fillId="2" borderId="0" xfId="0" applyNumberFormat="1" applyFont="1" applyFill="1" applyAlignment="1">
      <alignment horizontal="center"/>
    </xf>
    <xf numFmtId="0" fontId="7" fillId="2" borderId="0" xfId="0" applyFont="1" applyFill="1" applyAlignment="1">
      <alignment horizontal="center" wrapText="1"/>
    </xf>
    <xf numFmtId="2" fontId="7" fillId="2" borderId="0" xfId="0" applyNumberFormat="1" applyFont="1" applyFill="1" applyAlignment="1">
      <alignment wrapText="1"/>
    </xf>
    <xf numFmtId="0" fontId="9" fillId="2" borderId="0" xfId="0" applyFont="1" applyFill="1" applyBorder="1" applyAlignment="1">
      <alignment horizontal="left" vertical="center"/>
    </xf>
    <xf numFmtId="164" fontId="7" fillId="2" borderId="0" xfId="0" applyNumberFormat="1" applyFont="1" applyFill="1" applyBorder="1" applyAlignment="1">
      <alignment horizontal="center" vertical="center"/>
    </xf>
    <xf numFmtId="0" fontId="9" fillId="2" borderId="0" xfId="0" applyFont="1" applyFill="1" applyBorder="1" applyAlignment="1">
      <alignment horizontal="center" vertical="center"/>
    </xf>
    <xf numFmtId="0" fontId="9" fillId="2" borderId="0" xfId="0" applyFont="1" applyFill="1" applyBorder="1" applyAlignment="1">
      <alignment vertical="center"/>
    </xf>
    <xf numFmtId="0" fontId="7" fillId="2" borderId="0" xfId="0" applyFont="1" applyFill="1" applyAlignment="1">
      <alignment horizontal="left" vertical="center"/>
    </xf>
    <xf numFmtId="0" fontId="7" fillId="2" borderId="0" xfId="0" applyFont="1" applyFill="1" applyAlignment="1">
      <alignment vertical="center" wrapText="1"/>
    </xf>
    <xf numFmtId="0" fontId="7" fillId="2" borderId="0" xfId="0" applyNumberFormat="1" applyFont="1" applyFill="1" applyAlignment="1">
      <alignment horizontal="left" vertical="center"/>
    </xf>
    <xf numFmtId="0" fontId="7" fillId="2" borderId="0" xfId="0" applyFont="1" applyFill="1" applyBorder="1" applyAlignment="1">
      <alignment horizontal="center" vertical="center"/>
    </xf>
    <xf numFmtId="0" fontId="7" fillId="2" borderId="0" xfId="0" applyNumberFormat="1" applyFont="1" applyFill="1" applyAlignment="1">
      <alignment horizontal="center" vertical="center"/>
    </xf>
    <xf numFmtId="0" fontId="9" fillId="2" borderId="0" xfId="0" applyNumberFormat="1" applyFont="1" applyFill="1" applyBorder="1" applyAlignment="1">
      <alignment horizontal="left" vertical="center"/>
    </xf>
    <xf numFmtId="164" fontId="10" fillId="2" borderId="0" xfId="0" applyNumberFormat="1" applyFont="1" applyFill="1" applyBorder="1" applyAlignment="1">
      <alignment horizontal="center" vertical="center"/>
    </xf>
    <xf numFmtId="0" fontId="11" fillId="2" borderId="0" xfId="0" applyFont="1" applyFill="1" applyBorder="1" applyAlignment="1">
      <alignment vertical="center" wrapText="1"/>
    </xf>
    <xf numFmtId="0" fontId="7" fillId="2" borderId="0" xfId="0" applyNumberFormat="1" applyFont="1" applyFill="1" applyBorder="1" applyAlignment="1">
      <alignment horizontal="center" vertical="center"/>
    </xf>
    <xf numFmtId="0" fontId="7" fillId="2" borderId="0" xfId="0" applyFont="1" applyFill="1" applyBorder="1" applyAlignment="1">
      <alignment vertical="center" wrapText="1"/>
    </xf>
    <xf numFmtId="0" fontId="12" fillId="2" borderId="0" xfId="0" applyFont="1" applyFill="1" applyBorder="1" applyAlignment="1">
      <alignment horizontal="center" vertical="center" wrapText="1"/>
    </xf>
    <xf numFmtId="0" fontId="7" fillId="2" borderId="0" xfId="0" applyFont="1" applyFill="1" applyAlignment="1">
      <alignment horizontal="center" vertical="center"/>
    </xf>
    <xf numFmtId="0" fontId="7" fillId="2" borderId="0" xfId="0" applyFont="1" applyFill="1" applyAlignment="1">
      <alignment vertical="center"/>
    </xf>
    <xf numFmtId="0" fontId="7" fillId="2" borderId="0" xfId="0" applyFont="1" applyFill="1" applyAlignment="1">
      <alignment horizontal="right" vertical="center"/>
    </xf>
    <xf numFmtId="0" fontId="16" fillId="2" borderId="0" xfId="0" applyFont="1" applyFill="1" applyBorder="1" applyAlignment="1">
      <alignment horizontal="center" vertical="center" wrapText="1"/>
    </xf>
    <xf numFmtId="0" fontId="17" fillId="2" borderId="1" xfId="0" applyFont="1" applyFill="1" applyBorder="1" applyAlignment="1">
      <alignment horizontal="center" vertical="center" wrapText="1"/>
    </xf>
    <xf numFmtId="2" fontId="17" fillId="2" borderId="1" xfId="0" applyNumberFormat="1" applyFont="1" applyFill="1" applyBorder="1" applyAlignment="1">
      <alignment horizontal="right" vertical="center" wrapText="1"/>
    </xf>
    <xf numFmtId="0" fontId="0" fillId="2" borderId="1" xfId="0" applyFill="1" applyBorder="1" applyAlignment="1">
      <alignment vertical="center"/>
    </xf>
    <xf numFmtId="0" fontId="18" fillId="2" borderId="1" xfId="0" applyFont="1" applyFill="1" applyBorder="1" applyAlignment="1">
      <alignment horizontal="center" vertical="center"/>
    </xf>
    <xf numFmtId="0" fontId="0" fillId="2" borderId="1" xfId="0" applyFill="1" applyBorder="1" applyAlignment="1">
      <alignment horizontal="left" vertical="center"/>
    </xf>
    <xf numFmtId="0" fontId="0" fillId="2" borderId="1" xfId="0" applyFill="1" applyBorder="1" applyAlignment="1">
      <alignment vertical="center" wrapText="1"/>
    </xf>
    <xf numFmtId="165" fontId="7" fillId="2" borderId="0" xfId="0" applyNumberFormat="1" applyFont="1" applyFill="1" applyAlignment="1"/>
    <xf numFmtId="165" fontId="7" fillId="2" borderId="0" xfId="0" applyNumberFormat="1" applyFont="1" applyFill="1" applyBorder="1" applyAlignment="1">
      <alignment horizontal="center" vertical="center"/>
    </xf>
    <xf numFmtId="165" fontId="8" fillId="2" borderId="0" xfId="0" applyNumberFormat="1" applyFont="1" applyFill="1" applyBorder="1" applyAlignment="1">
      <alignment horizontal="center"/>
    </xf>
    <xf numFmtId="165" fontId="7" fillId="2" borderId="0" xfId="0" applyNumberFormat="1" applyFont="1" applyFill="1" applyBorder="1" applyAlignment="1">
      <alignment horizontal="center"/>
    </xf>
    <xf numFmtId="165" fontId="7" fillId="2" borderId="0" xfId="0" applyNumberFormat="1" applyFont="1" applyFill="1" applyAlignment="1">
      <alignment vertical="center"/>
    </xf>
    <xf numFmtId="0" fontId="19" fillId="2" borderId="0" xfId="0" applyNumberFormat="1" applyFont="1" applyFill="1" applyAlignment="1">
      <alignment horizontal="center"/>
    </xf>
    <xf numFmtId="164" fontId="19" fillId="2" borderId="0" xfId="0" applyNumberFormat="1" applyFont="1" applyFill="1" applyAlignment="1">
      <alignment horizontal="center"/>
    </xf>
    <xf numFmtId="0" fontId="19" fillId="2" borderId="0" xfId="0" applyFont="1" applyFill="1" applyAlignment="1">
      <alignment horizontal="center" wrapText="1"/>
    </xf>
    <xf numFmtId="0" fontId="19" fillId="2" borderId="0" xfId="0" applyFont="1" applyFill="1" applyAlignment="1"/>
    <xf numFmtId="2" fontId="19" fillId="2" borderId="0" xfId="0" applyNumberFormat="1" applyFont="1" applyFill="1" applyAlignment="1">
      <alignment wrapText="1"/>
    </xf>
    <xf numFmtId="0" fontId="19" fillId="2" borderId="0" xfId="0" applyFont="1" applyFill="1" applyAlignment="1">
      <alignment wrapText="1"/>
    </xf>
    <xf numFmtId="0" fontId="19" fillId="2" borderId="13" xfId="0" applyFont="1" applyFill="1" applyBorder="1" applyAlignment="1">
      <alignment horizontal="center"/>
    </xf>
    <xf numFmtId="165" fontId="19" fillId="2" borderId="18" xfId="0" applyNumberFormat="1" applyFont="1" applyFill="1" applyBorder="1" applyAlignment="1">
      <alignment horizontal="center"/>
    </xf>
    <xf numFmtId="165" fontId="19" fillId="2" borderId="19" xfId="0" applyNumberFormat="1" applyFont="1" applyFill="1" applyBorder="1" applyAlignment="1">
      <alignment horizontal="center"/>
    </xf>
    <xf numFmtId="0" fontId="15" fillId="2" borderId="20" xfId="0" applyFont="1" applyFill="1" applyBorder="1" applyAlignment="1">
      <alignment horizontal="center" vertical="center" wrapText="1"/>
    </xf>
    <xf numFmtId="0" fontId="15" fillId="2" borderId="21" xfId="0" applyFont="1" applyFill="1" applyBorder="1" applyAlignment="1">
      <alignment horizontal="center" vertical="center" wrapText="1"/>
    </xf>
    <xf numFmtId="165" fontId="15" fillId="2" borderId="21" xfId="0" applyNumberFormat="1" applyFont="1" applyFill="1" applyBorder="1" applyAlignment="1">
      <alignment horizontal="center" vertical="center" wrapText="1"/>
    </xf>
    <xf numFmtId="2" fontId="15" fillId="2" borderId="21" xfId="0" applyNumberFormat="1" applyFont="1" applyFill="1" applyBorder="1" applyAlignment="1">
      <alignment horizontal="center" vertical="center" wrapText="1"/>
    </xf>
    <xf numFmtId="2" fontId="15" fillId="2" borderId="22" xfId="0" applyNumberFormat="1" applyFont="1" applyFill="1" applyBorder="1" applyAlignment="1">
      <alignment horizontal="center" vertical="center" wrapText="1"/>
    </xf>
    <xf numFmtId="2" fontId="12" fillId="2" borderId="23" xfId="0" applyNumberFormat="1" applyFont="1" applyFill="1" applyBorder="1" applyAlignment="1">
      <alignment horizontal="right" vertical="center" wrapText="1"/>
    </xf>
    <xf numFmtId="0" fontId="17" fillId="2" borderId="1" xfId="0" applyFont="1" applyFill="1" applyBorder="1" applyAlignment="1">
      <alignment horizontal="right" vertical="center" wrapText="1"/>
    </xf>
    <xf numFmtId="0" fontId="0" fillId="2" borderId="1" xfId="0" applyFill="1" applyBorder="1" applyAlignment="1">
      <alignment horizontal="right" vertical="center"/>
    </xf>
    <xf numFmtId="0" fontId="0" fillId="2" borderId="1" xfId="0" applyFont="1" applyFill="1" applyBorder="1" applyAlignment="1">
      <alignment vertical="center" wrapText="1"/>
    </xf>
    <xf numFmtId="0" fontId="0" fillId="2" borderId="1" xfId="0" applyFont="1" applyFill="1" applyBorder="1" applyAlignment="1">
      <alignment horizontal="left" vertical="center" wrapText="1"/>
    </xf>
    <xf numFmtId="0" fontId="7" fillId="2" borderId="24" xfId="0" applyNumberFormat="1" applyFont="1" applyFill="1" applyBorder="1" applyAlignment="1">
      <alignment horizontal="right" vertical="center"/>
    </xf>
    <xf numFmtId="0" fontId="7" fillId="2" borderId="16" xfId="0" applyNumberFormat="1" applyFont="1" applyFill="1" applyBorder="1" applyAlignment="1">
      <alignment horizontal="right" vertical="center"/>
    </xf>
    <xf numFmtId="0" fontId="7" fillId="2" borderId="17" xfId="0" applyNumberFormat="1" applyFont="1" applyFill="1" applyBorder="1" applyAlignment="1">
      <alignment horizontal="right" vertical="center"/>
    </xf>
    <xf numFmtId="0" fontId="7" fillId="2" borderId="25" xfId="0" applyNumberFormat="1" applyFont="1" applyFill="1" applyBorder="1" applyAlignment="1">
      <alignment horizontal="center" vertical="center"/>
    </xf>
    <xf numFmtId="0" fontId="7" fillId="2" borderId="26" xfId="0" applyNumberFormat="1" applyFont="1" applyFill="1" applyBorder="1" applyAlignment="1">
      <alignment horizontal="center" vertical="center"/>
    </xf>
    <xf numFmtId="0" fontId="7" fillId="2" borderId="27" xfId="0" applyNumberFormat="1" applyFont="1" applyFill="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6" fillId="0" borderId="13" xfId="0" applyFont="1" applyBorder="1" applyAlignment="1">
      <alignment horizontal="right" vertical="center"/>
    </xf>
    <xf numFmtId="0" fontId="6" fillId="0" borderId="14" xfId="0" applyFont="1" applyBorder="1" applyAlignment="1">
      <alignment horizontal="right" vertical="center"/>
    </xf>
    <xf numFmtId="0" fontId="6" fillId="0" borderId="15" xfId="0" applyFont="1" applyBorder="1" applyAlignment="1">
      <alignment horizontal="right" vertical="center"/>
    </xf>
    <xf numFmtId="0" fontId="14" fillId="0" borderId="0" xfId="0" applyFont="1" applyAlignment="1">
      <alignment horizontal="left" vertical="center"/>
    </xf>
  </cellXfs>
  <cellStyles count="14">
    <cellStyle name="Normal" xfId="0" builtinId="0"/>
    <cellStyle name="Normal 2" xfId="1"/>
    <cellStyle name="Normal 2 2" xfId="2"/>
    <cellStyle name="Normal 2 2 2" xfId="6"/>
    <cellStyle name="Normal 2 2 2 2" xfId="7"/>
    <cellStyle name="Normal 2 2 2 2 2" xfId="9"/>
    <cellStyle name="Normal 2 2 2 2 2 2" xfId="4"/>
    <cellStyle name="Normal 2 2 2 2 2 3" xfId="10"/>
    <cellStyle name="Normal 2 2 3" xfId="12"/>
    <cellStyle name="Normal 2 3" xfId="3"/>
    <cellStyle name="Normal 2 4" xfId="11"/>
    <cellStyle name="Normal 3" xfId="5"/>
    <cellStyle name="Normal 3 2" xfId="8"/>
    <cellStyle name="Normal 4" xfId="13"/>
  </cellStyles>
  <dxfs count="6">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582"/>
  <sheetViews>
    <sheetView tabSelected="1" topLeftCell="A569" zoomScale="130" zoomScaleNormal="130" workbookViewId="0">
      <selection activeCell="H582" sqref="H582"/>
    </sheetView>
  </sheetViews>
  <sheetFormatPr defaultRowHeight="12.75"/>
  <cols>
    <col min="1" max="1" width="5" style="17" customWidth="1"/>
    <col min="2" max="2" width="5" style="40" customWidth="1"/>
    <col min="3" max="3" width="8.7109375" style="17" bestFit="1" customWidth="1"/>
    <col min="4" max="4" width="9" style="41" customWidth="1"/>
    <col min="5" max="5" width="10.28515625" style="32" bestFit="1" customWidth="1"/>
    <col min="6" max="6" width="8.7109375" style="17" customWidth="1"/>
    <col min="7" max="7" width="17.85546875" style="42" customWidth="1"/>
    <col min="8" max="8" width="20" style="22" customWidth="1"/>
    <col min="9" max="9" width="6" style="32" customWidth="1"/>
    <col min="10" max="10" width="8.140625" style="68" customWidth="1"/>
    <col min="11" max="11" width="8" style="68" customWidth="1"/>
    <col min="12" max="12" width="5.5703125" style="32" customWidth="1"/>
    <col min="13" max="13" width="10" style="32" bestFit="1" customWidth="1"/>
    <col min="14" max="16384" width="9.140625" style="32"/>
  </cols>
  <sheetData>
    <row r="2" spans="1:13" s="50" customFormat="1">
      <c r="A2" s="43" t="s">
        <v>3</v>
      </c>
      <c r="B2" s="44"/>
      <c r="C2" s="45"/>
      <c r="D2" s="45"/>
      <c r="E2" s="46"/>
      <c r="F2" s="47"/>
      <c r="G2" s="48"/>
      <c r="H2" s="48"/>
      <c r="I2" s="49"/>
      <c r="J2" s="69"/>
      <c r="K2" s="72" t="s">
        <v>70</v>
      </c>
      <c r="L2" s="47"/>
      <c r="M2" s="47"/>
    </row>
    <row r="3" spans="1:13" s="50" customFormat="1">
      <c r="A3" s="43" t="s">
        <v>4</v>
      </c>
      <c r="B3" s="44"/>
      <c r="C3" s="45"/>
      <c r="D3" s="45"/>
      <c r="E3" s="46"/>
      <c r="F3" s="51"/>
      <c r="G3" s="48"/>
      <c r="H3" s="48"/>
      <c r="I3" s="49"/>
      <c r="J3" s="69"/>
      <c r="K3" s="72" t="s">
        <v>1246</v>
      </c>
      <c r="L3" s="47"/>
      <c r="M3" s="47"/>
    </row>
    <row r="4" spans="1:13" s="50" customFormat="1" ht="14.25">
      <c r="A4" s="52" t="s">
        <v>5</v>
      </c>
      <c r="B4" s="53"/>
      <c r="C4" s="45"/>
      <c r="D4" s="45"/>
      <c r="E4" s="54"/>
      <c r="F4" s="55"/>
      <c r="H4" s="48"/>
      <c r="I4" s="49"/>
      <c r="J4" s="69"/>
      <c r="K4" s="72" t="s">
        <v>137</v>
      </c>
      <c r="L4" s="47"/>
      <c r="M4" s="47"/>
    </row>
    <row r="5" spans="1:13" s="50" customFormat="1">
      <c r="A5" s="52" t="s">
        <v>6</v>
      </c>
      <c r="B5" s="53"/>
      <c r="C5" s="45"/>
      <c r="D5" s="45"/>
      <c r="E5" s="57"/>
      <c r="F5" s="55"/>
      <c r="G5" s="56"/>
      <c r="H5" s="48"/>
      <c r="I5" s="49"/>
      <c r="J5" s="69"/>
      <c r="K5" s="72" t="s">
        <v>0</v>
      </c>
      <c r="L5" s="47"/>
      <c r="M5" s="47"/>
    </row>
    <row r="6" spans="1:13" s="50" customFormat="1">
      <c r="A6" s="55"/>
      <c r="B6" s="53"/>
      <c r="C6" s="55"/>
      <c r="D6" s="58"/>
      <c r="E6" s="59"/>
      <c r="F6" s="55"/>
      <c r="G6" s="48"/>
      <c r="H6" s="48"/>
      <c r="I6" s="49"/>
      <c r="J6" s="69"/>
      <c r="K6" s="72" t="s">
        <v>7</v>
      </c>
      <c r="L6" s="47"/>
      <c r="M6" s="47"/>
    </row>
    <row r="7" spans="1:13" s="20" customFormat="1" ht="13.5" thickBot="1">
      <c r="A7" s="33"/>
      <c r="B7" s="34"/>
      <c r="C7" s="35"/>
      <c r="D7" s="36"/>
      <c r="E7" s="33"/>
      <c r="F7" s="37"/>
      <c r="G7" s="38"/>
      <c r="H7" s="25"/>
      <c r="I7" s="39"/>
      <c r="J7" s="70"/>
      <c r="K7" s="71"/>
      <c r="L7" s="21"/>
    </row>
    <row r="8" spans="1:13" s="61" customFormat="1" ht="24">
      <c r="A8" s="82" t="s">
        <v>47</v>
      </c>
      <c r="B8" s="83" t="s">
        <v>42</v>
      </c>
      <c r="C8" s="83" t="s">
        <v>24</v>
      </c>
      <c r="D8" s="83" t="s">
        <v>8</v>
      </c>
      <c r="E8" s="83" t="s">
        <v>9</v>
      </c>
      <c r="F8" s="83" t="s">
        <v>10</v>
      </c>
      <c r="G8" s="83" t="s">
        <v>11</v>
      </c>
      <c r="H8" s="83" t="s">
        <v>12</v>
      </c>
      <c r="I8" s="83" t="s">
        <v>13</v>
      </c>
      <c r="J8" s="84" t="s">
        <v>14</v>
      </c>
      <c r="K8" s="84" t="s">
        <v>15</v>
      </c>
      <c r="L8" s="85" t="s">
        <v>16</v>
      </c>
      <c r="M8" s="86" t="s">
        <v>17</v>
      </c>
    </row>
    <row r="9" spans="1:13" s="61" customFormat="1" ht="15">
      <c r="A9" s="62">
        <v>1</v>
      </c>
      <c r="B9" s="62">
        <v>1</v>
      </c>
      <c r="C9" s="64" t="s">
        <v>138</v>
      </c>
      <c r="D9" s="65" t="s">
        <v>25</v>
      </c>
      <c r="E9" s="64" t="s">
        <v>139</v>
      </c>
      <c r="F9" s="64" t="s">
        <v>140</v>
      </c>
      <c r="G9" s="67" t="s">
        <v>36</v>
      </c>
      <c r="H9" s="90" t="s">
        <v>141</v>
      </c>
      <c r="I9" s="89">
        <v>129</v>
      </c>
      <c r="J9" s="89">
        <v>5252</v>
      </c>
      <c r="K9" s="88"/>
      <c r="L9" s="63"/>
      <c r="M9" s="63"/>
    </row>
    <row r="10" spans="1:13" s="61" customFormat="1" ht="15">
      <c r="A10" s="62"/>
      <c r="B10" s="62"/>
      <c r="C10" s="62"/>
      <c r="D10" s="62"/>
      <c r="E10" s="62"/>
      <c r="F10" s="62"/>
      <c r="G10" s="62"/>
      <c r="H10" s="62"/>
      <c r="I10" s="88">
        <v>129</v>
      </c>
      <c r="J10" s="88">
        <v>5252</v>
      </c>
      <c r="K10" s="88">
        <v>5252</v>
      </c>
      <c r="L10" s="63">
        <v>2.33</v>
      </c>
      <c r="M10" s="63">
        <f>K10*L10</f>
        <v>12237.16</v>
      </c>
    </row>
    <row r="11" spans="1:13" s="61" customFormat="1" ht="15">
      <c r="A11" s="62">
        <v>2</v>
      </c>
      <c r="B11" s="62">
        <v>2</v>
      </c>
      <c r="C11" s="64" t="s">
        <v>142</v>
      </c>
      <c r="D11" s="65" t="s">
        <v>25</v>
      </c>
      <c r="E11" s="64" t="s">
        <v>139</v>
      </c>
      <c r="F11" s="64" t="s">
        <v>143</v>
      </c>
      <c r="G11" s="67" t="s">
        <v>144</v>
      </c>
      <c r="H11" s="90" t="s">
        <v>145</v>
      </c>
      <c r="I11" s="89">
        <v>6</v>
      </c>
      <c r="J11" s="89">
        <v>6</v>
      </c>
      <c r="K11" s="88"/>
      <c r="L11" s="63"/>
      <c r="M11" s="63"/>
    </row>
    <row r="12" spans="1:13" s="61" customFormat="1" ht="15">
      <c r="A12" s="62">
        <f>A11+1</f>
        <v>3</v>
      </c>
      <c r="B12" s="62"/>
      <c r="C12" s="64"/>
      <c r="D12" s="65"/>
      <c r="E12" s="64" t="s">
        <v>139</v>
      </c>
      <c r="F12" s="64" t="s">
        <v>146</v>
      </c>
      <c r="G12" s="67" t="s">
        <v>74</v>
      </c>
      <c r="H12" s="90" t="s">
        <v>147</v>
      </c>
      <c r="I12" s="89">
        <v>27</v>
      </c>
      <c r="J12" s="89">
        <v>523</v>
      </c>
      <c r="K12" s="88"/>
      <c r="L12" s="63"/>
      <c r="M12" s="63"/>
    </row>
    <row r="13" spans="1:13" s="61" customFormat="1" ht="15">
      <c r="A13" s="62">
        <f t="shared" ref="A13:A14" si="0">A12+1</f>
        <v>4</v>
      </c>
      <c r="B13" s="62"/>
      <c r="C13" s="64"/>
      <c r="D13" s="65"/>
      <c r="E13" s="64" t="s">
        <v>139</v>
      </c>
      <c r="F13" s="64" t="s">
        <v>148</v>
      </c>
      <c r="G13" s="67" t="s">
        <v>149</v>
      </c>
      <c r="H13" s="90" t="s">
        <v>150</v>
      </c>
      <c r="I13" s="89">
        <v>18</v>
      </c>
      <c r="J13" s="89">
        <v>284</v>
      </c>
      <c r="K13" s="88"/>
      <c r="L13" s="63"/>
      <c r="M13" s="63"/>
    </row>
    <row r="14" spans="1:13" s="61" customFormat="1" ht="15">
      <c r="A14" s="62">
        <f t="shared" si="0"/>
        <v>5</v>
      </c>
      <c r="B14" s="62"/>
      <c r="C14" s="64"/>
      <c r="D14" s="65"/>
      <c r="E14" s="64" t="s">
        <v>139</v>
      </c>
      <c r="F14" s="64" t="s">
        <v>151</v>
      </c>
      <c r="G14" s="67" t="s">
        <v>129</v>
      </c>
      <c r="H14" s="90" t="s">
        <v>152</v>
      </c>
      <c r="I14" s="89">
        <v>56</v>
      </c>
      <c r="J14" s="89">
        <v>881</v>
      </c>
      <c r="K14" s="88"/>
      <c r="L14" s="63"/>
      <c r="M14" s="63"/>
    </row>
    <row r="15" spans="1:13" s="61" customFormat="1" ht="15">
      <c r="A15" s="62"/>
      <c r="B15" s="62"/>
      <c r="C15" s="62"/>
      <c r="D15" s="62"/>
      <c r="E15" s="62"/>
      <c r="F15" s="62"/>
      <c r="G15" s="62"/>
      <c r="H15" s="62"/>
      <c r="I15" s="88">
        <f>SUM(I11:I14)</f>
        <v>107</v>
      </c>
      <c r="J15" s="88">
        <f>SUM(J11:J14)</f>
        <v>1694</v>
      </c>
      <c r="K15" s="88">
        <v>1694</v>
      </c>
      <c r="L15" s="63">
        <v>2.33</v>
      </c>
      <c r="M15" s="63">
        <f>K15*L15</f>
        <v>3947.02</v>
      </c>
    </row>
    <row r="16" spans="1:13" s="61" customFormat="1" ht="15">
      <c r="A16" s="62">
        <v>6</v>
      </c>
      <c r="B16" s="62">
        <v>3</v>
      </c>
      <c r="C16" s="64" t="s">
        <v>153</v>
      </c>
      <c r="D16" s="65" t="s">
        <v>25</v>
      </c>
      <c r="E16" s="64" t="s">
        <v>139</v>
      </c>
      <c r="F16" s="64" t="s">
        <v>154</v>
      </c>
      <c r="G16" s="67" t="s">
        <v>30</v>
      </c>
      <c r="H16" s="90" t="s">
        <v>155</v>
      </c>
      <c r="I16" s="89">
        <v>126</v>
      </c>
      <c r="J16" s="89">
        <v>5166</v>
      </c>
      <c r="K16" s="88"/>
      <c r="L16" s="63"/>
      <c r="M16" s="63"/>
    </row>
    <row r="17" spans="1:13" s="61" customFormat="1" ht="15">
      <c r="A17" s="62"/>
      <c r="B17" s="62"/>
      <c r="C17" s="62"/>
      <c r="D17" s="62"/>
      <c r="E17" s="62"/>
      <c r="F17" s="62"/>
      <c r="G17" s="62"/>
      <c r="H17" s="62"/>
      <c r="I17" s="88">
        <v>126</v>
      </c>
      <c r="J17" s="88">
        <v>5166</v>
      </c>
      <c r="K17" s="88">
        <v>5166</v>
      </c>
      <c r="L17" s="63">
        <v>2.33</v>
      </c>
      <c r="M17" s="63">
        <f>K17*L17</f>
        <v>12036.78</v>
      </c>
    </row>
    <row r="18" spans="1:13" s="61" customFormat="1" ht="15">
      <c r="A18" s="62">
        <v>7</v>
      </c>
      <c r="B18" s="62">
        <v>4</v>
      </c>
      <c r="C18" s="64" t="s">
        <v>156</v>
      </c>
      <c r="D18" s="65" t="s">
        <v>25</v>
      </c>
      <c r="E18" s="64" t="s">
        <v>139</v>
      </c>
      <c r="F18" s="64" t="s">
        <v>157</v>
      </c>
      <c r="G18" s="67" t="s">
        <v>158</v>
      </c>
      <c r="H18" s="90" t="s">
        <v>159</v>
      </c>
      <c r="I18" s="89">
        <v>1</v>
      </c>
      <c r="J18" s="89">
        <v>1</v>
      </c>
      <c r="K18" s="88"/>
      <c r="L18" s="63"/>
      <c r="M18" s="63"/>
    </row>
    <row r="19" spans="1:13" s="61" customFormat="1" ht="15">
      <c r="A19" s="62">
        <f>A18+1</f>
        <v>8</v>
      </c>
      <c r="B19" s="62"/>
      <c r="C19" s="64"/>
      <c r="D19" s="65"/>
      <c r="E19" s="64" t="s">
        <v>139</v>
      </c>
      <c r="F19" s="64" t="s">
        <v>160</v>
      </c>
      <c r="G19" s="67" t="s">
        <v>161</v>
      </c>
      <c r="H19" s="90" t="s">
        <v>162</v>
      </c>
      <c r="I19" s="89">
        <v>1</v>
      </c>
      <c r="J19" s="89">
        <v>5</v>
      </c>
      <c r="K19" s="88"/>
      <c r="L19" s="63"/>
      <c r="M19" s="63"/>
    </row>
    <row r="20" spans="1:13" s="61" customFormat="1" ht="15">
      <c r="A20" s="62">
        <f t="shared" ref="A20" si="1">A19+1</f>
        <v>9</v>
      </c>
      <c r="B20" s="62"/>
      <c r="C20" s="64"/>
      <c r="D20" s="65"/>
      <c r="E20" s="64" t="s">
        <v>139</v>
      </c>
      <c r="F20" s="64" t="s">
        <v>163</v>
      </c>
      <c r="G20" s="67" t="s">
        <v>164</v>
      </c>
      <c r="H20" s="90" t="s">
        <v>165</v>
      </c>
      <c r="I20" s="89">
        <v>87</v>
      </c>
      <c r="J20" s="89">
        <v>1834</v>
      </c>
      <c r="K20" s="88"/>
      <c r="L20" s="63"/>
      <c r="M20" s="63"/>
    </row>
    <row r="21" spans="1:13" s="61" customFormat="1" ht="15">
      <c r="A21" s="62"/>
      <c r="B21" s="62"/>
      <c r="C21" s="62"/>
      <c r="D21" s="62"/>
      <c r="E21" s="62"/>
      <c r="F21" s="62"/>
      <c r="G21" s="62"/>
      <c r="H21" s="62"/>
      <c r="I21" s="88">
        <f>SUM(I18:I20)</f>
        <v>89</v>
      </c>
      <c r="J21" s="88">
        <f>SUM(J18:J20)</f>
        <v>1840</v>
      </c>
      <c r="K21" s="88">
        <v>1840</v>
      </c>
      <c r="L21" s="63">
        <v>2.33</v>
      </c>
      <c r="M21" s="63">
        <f>K21*L21</f>
        <v>4287.2</v>
      </c>
    </row>
    <row r="22" spans="1:13" s="61" customFormat="1" ht="15" customHeight="1">
      <c r="A22" s="62">
        <v>10</v>
      </c>
      <c r="B22" s="62">
        <v>5</v>
      </c>
      <c r="C22" s="64" t="s">
        <v>166</v>
      </c>
      <c r="D22" s="65" t="s">
        <v>25</v>
      </c>
      <c r="E22" s="64" t="s">
        <v>139</v>
      </c>
      <c r="F22" s="64" t="s">
        <v>167</v>
      </c>
      <c r="G22" s="67" t="s">
        <v>168</v>
      </c>
      <c r="H22" s="90" t="s">
        <v>1192</v>
      </c>
      <c r="I22" s="89">
        <v>61</v>
      </c>
      <c r="J22" s="89">
        <v>771</v>
      </c>
      <c r="K22" s="88"/>
      <c r="L22" s="63"/>
      <c r="M22" s="63"/>
    </row>
    <row r="23" spans="1:13" s="61" customFormat="1" ht="15">
      <c r="A23" s="62">
        <f>A22+1</f>
        <v>11</v>
      </c>
      <c r="B23" s="62"/>
      <c r="C23" s="64"/>
      <c r="D23" s="65"/>
      <c r="E23" s="64" t="s">
        <v>139</v>
      </c>
      <c r="F23" s="64" t="s">
        <v>169</v>
      </c>
      <c r="G23" s="67" t="s">
        <v>168</v>
      </c>
      <c r="H23" s="90" t="s">
        <v>170</v>
      </c>
      <c r="I23" s="89">
        <v>22</v>
      </c>
      <c r="J23" s="89">
        <v>551</v>
      </c>
      <c r="K23" s="88"/>
      <c r="L23" s="63"/>
      <c r="M23" s="63"/>
    </row>
    <row r="24" spans="1:13" s="61" customFormat="1" ht="15">
      <c r="A24" s="62">
        <f t="shared" ref="A24" si="2">A23+1</f>
        <v>12</v>
      </c>
      <c r="B24" s="62"/>
      <c r="C24" s="64"/>
      <c r="D24" s="65"/>
      <c r="E24" s="64" t="s">
        <v>139</v>
      </c>
      <c r="F24" s="64" t="s">
        <v>171</v>
      </c>
      <c r="G24" s="67" t="s">
        <v>172</v>
      </c>
      <c r="H24" s="90" t="s">
        <v>173</v>
      </c>
      <c r="I24" s="89">
        <v>14</v>
      </c>
      <c r="J24" s="89">
        <v>298</v>
      </c>
      <c r="K24" s="88"/>
      <c r="L24" s="63"/>
      <c r="M24" s="63"/>
    </row>
    <row r="25" spans="1:13" s="61" customFormat="1" ht="15">
      <c r="A25" s="62"/>
      <c r="B25" s="62"/>
      <c r="C25" s="62"/>
      <c r="D25" s="62"/>
      <c r="E25" s="62"/>
      <c r="F25" s="62"/>
      <c r="G25" s="62"/>
      <c r="H25" s="62"/>
      <c r="I25" s="88">
        <f>SUM(I22:I24)</f>
        <v>97</v>
      </c>
      <c r="J25" s="88">
        <f>SUM(J22:J24)</f>
        <v>1620</v>
      </c>
      <c r="K25" s="88">
        <v>1620</v>
      </c>
      <c r="L25" s="63">
        <v>2.33</v>
      </c>
      <c r="M25" s="63">
        <f>K25*L25</f>
        <v>3774.6</v>
      </c>
    </row>
    <row r="26" spans="1:13" s="61" customFormat="1" ht="15">
      <c r="A26" s="62">
        <v>13</v>
      </c>
      <c r="B26" s="62">
        <v>6</v>
      </c>
      <c r="C26" s="64" t="s">
        <v>174</v>
      </c>
      <c r="D26" s="65" t="s">
        <v>25</v>
      </c>
      <c r="E26" s="64" t="s">
        <v>139</v>
      </c>
      <c r="F26" s="64" t="s">
        <v>175</v>
      </c>
      <c r="G26" s="67" t="s">
        <v>71</v>
      </c>
      <c r="H26" s="90" t="s">
        <v>176</v>
      </c>
      <c r="I26" s="89">
        <v>5</v>
      </c>
      <c r="J26" s="89">
        <v>27</v>
      </c>
      <c r="K26" s="88"/>
      <c r="L26" s="63"/>
      <c r="M26" s="63"/>
    </row>
    <row r="27" spans="1:13" s="61" customFormat="1" ht="15">
      <c r="A27" s="62">
        <f>A26+1</f>
        <v>14</v>
      </c>
      <c r="B27" s="62"/>
      <c r="C27" s="64"/>
      <c r="D27" s="65"/>
      <c r="E27" s="64" t="s">
        <v>139</v>
      </c>
      <c r="F27" s="64" t="s">
        <v>177</v>
      </c>
      <c r="G27" s="67" t="s">
        <v>27</v>
      </c>
      <c r="H27" s="90" t="s">
        <v>178</v>
      </c>
      <c r="I27" s="89">
        <v>15</v>
      </c>
      <c r="J27" s="89">
        <v>343</v>
      </c>
      <c r="K27" s="88"/>
      <c r="L27" s="63"/>
      <c r="M27" s="63"/>
    </row>
    <row r="28" spans="1:13" s="61" customFormat="1" ht="15" customHeight="1">
      <c r="A28" s="62">
        <f t="shared" ref="A28:A29" si="3">A27+1</f>
        <v>15</v>
      </c>
      <c r="B28" s="62"/>
      <c r="C28" s="64"/>
      <c r="D28" s="65"/>
      <c r="E28" s="64" t="s">
        <v>139</v>
      </c>
      <c r="F28" s="64" t="s">
        <v>179</v>
      </c>
      <c r="G28" s="67" t="s">
        <v>180</v>
      </c>
      <c r="H28" s="90" t="s">
        <v>1193</v>
      </c>
      <c r="I28" s="89">
        <v>25</v>
      </c>
      <c r="J28" s="89">
        <v>398</v>
      </c>
      <c r="K28" s="88"/>
      <c r="L28" s="63"/>
      <c r="M28" s="63"/>
    </row>
    <row r="29" spans="1:13" s="61" customFormat="1" ht="15">
      <c r="A29" s="62">
        <f t="shared" si="3"/>
        <v>16</v>
      </c>
      <c r="B29" s="62"/>
      <c r="C29" s="64"/>
      <c r="D29" s="65"/>
      <c r="E29" s="64" t="s">
        <v>139</v>
      </c>
      <c r="F29" s="64" t="s">
        <v>181</v>
      </c>
      <c r="G29" s="67" t="s">
        <v>65</v>
      </c>
      <c r="H29" s="90" t="s">
        <v>182</v>
      </c>
      <c r="I29" s="89">
        <v>27</v>
      </c>
      <c r="J29" s="89">
        <v>723</v>
      </c>
      <c r="K29" s="88"/>
      <c r="L29" s="63"/>
      <c r="M29" s="63"/>
    </row>
    <row r="30" spans="1:13" s="61" customFormat="1" ht="15">
      <c r="A30" s="62"/>
      <c r="B30" s="62"/>
      <c r="C30" s="62"/>
      <c r="D30" s="62"/>
      <c r="E30" s="62"/>
      <c r="F30" s="62"/>
      <c r="G30" s="62"/>
      <c r="H30" s="62"/>
      <c r="I30" s="88">
        <f>SUM(I26:I29)</f>
        <v>72</v>
      </c>
      <c r="J30" s="88">
        <f>SUM(J26:J29)</f>
        <v>1491</v>
      </c>
      <c r="K30" s="88">
        <v>1500</v>
      </c>
      <c r="L30" s="63">
        <v>2.33</v>
      </c>
      <c r="M30" s="63">
        <f>K30*L30</f>
        <v>3495</v>
      </c>
    </row>
    <row r="31" spans="1:13" s="61" customFormat="1" ht="15">
      <c r="A31" s="62">
        <v>17</v>
      </c>
      <c r="B31" s="62">
        <v>7</v>
      </c>
      <c r="C31" s="66">
        <v>7939671</v>
      </c>
      <c r="D31" s="65" t="s">
        <v>25</v>
      </c>
      <c r="E31" s="64" t="s">
        <v>139</v>
      </c>
      <c r="F31" s="64" t="s">
        <v>183</v>
      </c>
      <c r="G31" s="67" t="s">
        <v>104</v>
      </c>
      <c r="H31" s="90" t="s">
        <v>184</v>
      </c>
      <c r="I31" s="89">
        <v>8</v>
      </c>
      <c r="J31" s="89">
        <v>40</v>
      </c>
      <c r="K31" s="88"/>
      <c r="L31" s="63"/>
      <c r="M31" s="63"/>
    </row>
    <row r="32" spans="1:13" s="61" customFormat="1" ht="15">
      <c r="A32" s="62">
        <f>A31+1</f>
        <v>18</v>
      </c>
      <c r="B32" s="62"/>
      <c r="C32" s="64"/>
      <c r="D32" s="65"/>
      <c r="E32" s="64" t="s">
        <v>139</v>
      </c>
      <c r="F32" s="64" t="s">
        <v>185</v>
      </c>
      <c r="G32" s="67" t="s">
        <v>97</v>
      </c>
      <c r="H32" s="90" t="s">
        <v>186</v>
      </c>
      <c r="I32" s="89">
        <v>60</v>
      </c>
      <c r="J32" s="89">
        <v>2460</v>
      </c>
      <c r="K32" s="88"/>
      <c r="L32" s="63"/>
      <c r="M32" s="63"/>
    </row>
    <row r="33" spans="1:13" s="61" customFormat="1" ht="15">
      <c r="A33" s="62"/>
      <c r="B33" s="62"/>
      <c r="C33" s="62"/>
      <c r="D33" s="62"/>
      <c r="E33" s="62"/>
      <c r="F33" s="62"/>
      <c r="G33" s="62"/>
      <c r="H33" s="62"/>
      <c r="I33" s="88">
        <f>SUM(I31:I32)</f>
        <v>68</v>
      </c>
      <c r="J33" s="88">
        <f>SUM(J31:J32)</f>
        <v>2500</v>
      </c>
      <c r="K33" s="88">
        <v>2500</v>
      </c>
      <c r="L33" s="63">
        <v>2.33</v>
      </c>
      <c r="M33" s="63">
        <f>K33*L33</f>
        <v>5825</v>
      </c>
    </row>
    <row r="34" spans="1:13" s="61" customFormat="1" ht="15">
      <c r="A34" s="62">
        <v>19</v>
      </c>
      <c r="B34" s="62">
        <v>8</v>
      </c>
      <c r="C34" s="64" t="s">
        <v>187</v>
      </c>
      <c r="D34" s="65" t="s">
        <v>25</v>
      </c>
      <c r="E34" s="64" t="s">
        <v>139</v>
      </c>
      <c r="F34" s="64" t="s">
        <v>188</v>
      </c>
      <c r="G34" s="67" t="s">
        <v>29</v>
      </c>
      <c r="H34" s="90" t="s">
        <v>189</v>
      </c>
      <c r="I34" s="89">
        <v>61</v>
      </c>
      <c r="J34" s="89">
        <v>65</v>
      </c>
      <c r="K34" s="88"/>
      <c r="L34" s="63"/>
      <c r="M34" s="63"/>
    </row>
    <row r="35" spans="1:13" s="61" customFormat="1" ht="15">
      <c r="A35" s="62">
        <f>A34+1</f>
        <v>20</v>
      </c>
      <c r="B35" s="62"/>
      <c r="C35" s="64"/>
      <c r="D35" s="65"/>
      <c r="E35" s="64" t="s">
        <v>139</v>
      </c>
      <c r="F35" s="64" t="s">
        <v>190</v>
      </c>
      <c r="G35" s="67" t="s">
        <v>29</v>
      </c>
      <c r="H35" s="90" t="s">
        <v>191</v>
      </c>
      <c r="I35" s="89">
        <v>6</v>
      </c>
      <c r="J35" s="89">
        <v>6</v>
      </c>
      <c r="K35" s="88"/>
      <c r="L35" s="63"/>
      <c r="M35" s="63"/>
    </row>
    <row r="36" spans="1:13" s="61" customFormat="1" ht="30">
      <c r="A36" s="62">
        <f t="shared" ref="A36:A38" si="4">A35+1</f>
        <v>21</v>
      </c>
      <c r="B36" s="62"/>
      <c r="C36" s="64"/>
      <c r="D36" s="65"/>
      <c r="E36" s="64" t="s">
        <v>139</v>
      </c>
      <c r="F36" s="64" t="s">
        <v>192</v>
      </c>
      <c r="G36" s="67" t="s">
        <v>29</v>
      </c>
      <c r="H36" s="90" t="s">
        <v>1194</v>
      </c>
      <c r="I36" s="89">
        <v>43</v>
      </c>
      <c r="J36" s="89">
        <v>602</v>
      </c>
      <c r="K36" s="88"/>
      <c r="L36" s="63"/>
      <c r="M36" s="63"/>
    </row>
    <row r="37" spans="1:13" s="61" customFormat="1" ht="15">
      <c r="A37" s="62">
        <f t="shared" si="4"/>
        <v>22</v>
      </c>
      <c r="B37" s="62"/>
      <c r="C37" s="64"/>
      <c r="D37" s="65"/>
      <c r="E37" s="64" t="s">
        <v>139</v>
      </c>
      <c r="F37" s="64" t="s">
        <v>193</v>
      </c>
      <c r="G37" s="67" t="s">
        <v>29</v>
      </c>
      <c r="H37" s="90" t="s">
        <v>194</v>
      </c>
      <c r="I37" s="89">
        <v>50</v>
      </c>
      <c r="J37" s="89">
        <v>1506</v>
      </c>
      <c r="K37" s="88"/>
      <c r="L37" s="63"/>
      <c r="M37" s="63"/>
    </row>
    <row r="38" spans="1:13" s="61" customFormat="1" ht="15">
      <c r="A38" s="62">
        <f t="shared" si="4"/>
        <v>23</v>
      </c>
      <c r="B38" s="62"/>
      <c r="C38" s="64"/>
      <c r="D38" s="65"/>
      <c r="E38" s="64" t="s">
        <v>139</v>
      </c>
      <c r="F38" s="64" t="s">
        <v>195</v>
      </c>
      <c r="G38" s="67" t="s">
        <v>56</v>
      </c>
      <c r="H38" s="90" t="s">
        <v>196</v>
      </c>
      <c r="I38" s="89">
        <v>18</v>
      </c>
      <c r="J38" s="89">
        <v>290</v>
      </c>
      <c r="K38" s="88"/>
      <c r="L38" s="63"/>
      <c r="M38" s="63"/>
    </row>
    <row r="39" spans="1:13" s="61" customFormat="1" ht="15">
      <c r="A39" s="62"/>
      <c r="B39" s="62"/>
      <c r="C39" s="62"/>
      <c r="D39" s="62"/>
      <c r="E39" s="62"/>
      <c r="F39" s="62"/>
      <c r="G39" s="62"/>
      <c r="H39" s="62"/>
      <c r="I39" s="88">
        <f>SUM(I34:I38)</f>
        <v>178</v>
      </c>
      <c r="J39" s="88">
        <f>SUM(J34:J38)</f>
        <v>2469</v>
      </c>
      <c r="K39" s="88">
        <v>2500</v>
      </c>
      <c r="L39" s="63">
        <v>2.33</v>
      </c>
      <c r="M39" s="63">
        <f>K39*L39</f>
        <v>5825</v>
      </c>
    </row>
    <row r="40" spans="1:13" s="61" customFormat="1" ht="30">
      <c r="A40" s="62">
        <v>24</v>
      </c>
      <c r="B40" s="62">
        <v>9</v>
      </c>
      <c r="C40" s="64" t="s">
        <v>197</v>
      </c>
      <c r="D40" s="65" t="s">
        <v>25</v>
      </c>
      <c r="E40" s="64" t="s">
        <v>139</v>
      </c>
      <c r="F40" s="64" t="s">
        <v>198</v>
      </c>
      <c r="G40" s="67" t="s">
        <v>199</v>
      </c>
      <c r="H40" s="90" t="s">
        <v>1195</v>
      </c>
      <c r="I40" s="89">
        <v>139</v>
      </c>
      <c r="J40" s="89">
        <v>2862</v>
      </c>
      <c r="K40" s="88"/>
      <c r="L40" s="63"/>
      <c r="M40" s="63"/>
    </row>
    <row r="41" spans="1:13" s="61" customFormat="1" ht="15">
      <c r="A41" s="62"/>
      <c r="B41" s="62"/>
      <c r="C41" s="62"/>
      <c r="D41" s="62"/>
      <c r="E41" s="62"/>
      <c r="F41" s="62"/>
      <c r="G41" s="62"/>
      <c r="H41" s="62"/>
      <c r="I41" s="88">
        <v>139</v>
      </c>
      <c r="J41" s="88">
        <v>2862</v>
      </c>
      <c r="K41" s="88">
        <v>2862</v>
      </c>
      <c r="L41" s="63">
        <v>2.33</v>
      </c>
      <c r="M41" s="63">
        <f>K41*L41</f>
        <v>6668.46</v>
      </c>
    </row>
    <row r="42" spans="1:13" s="61" customFormat="1" ht="15">
      <c r="A42" s="62">
        <v>25</v>
      </c>
      <c r="B42" s="62">
        <v>10</v>
      </c>
      <c r="C42" s="64" t="s">
        <v>200</v>
      </c>
      <c r="D42" s="65" t="s">
        <v>25</v>
      </c>
      <c r="E42" s="64" t="s">
        <v>139</v>
      </c>
      <c r="F42" s="64" t="s">
        <v>201</v>
      </c>
      <c r="G42" s="67" t="s">
        <v>202</v>
      </c>
      <c r="H42" s="90" t="s">
        <v>203</v>
      </c>
      <c r="I42" s="89">
        <v>3</v>
      </c>
      <c r="J42" s="89">
        <v>3</v>
      </c>
      <c r="K42" s="88"/>
      <c r="L42" s="63"/>
      <c r="M42" s="63"/>
    </row>
    <row r="43" spans="1:13" s="61" customFormat="1" ht="45">
      <c r="A43" s="62">
        <f>A42+1</f>
        <v>26</v>
      </c>
      <c r="B43" s="62"/>
      <c r="C43" s="64"/>
      <c r="D43" s="65"/>
      <c r="E43" s="64" t="s">
        <v>139</v>
      </c>
      <c r="F43" s="64" t="s">
        <v>204</v>
      </c>
      <c r="G43" s="67" t="s">
        <v>98</v>
      </c>
      <c r="H43" s="90" t="s">
        <v>1211</v>
      </c>
      <c r="I43" s="89">
        <v>67</v>
      </c>
      <c r="J43" s="89">
        <v>1730</v>
      </c>
      <c r="K43" s="88"/>
      <c r="L43" s="63"/>
      <c r="M43" s="63"/>
    </row>
    <row r="44" spans="1:13" s="61" customFormat="1" ht="15">
      <c r="A44" s="62">
        <f t="shared" ref="A44" si="5">A43+1</f>
        <v>27</v>
      </c>
      <c r="B44" s="62"/>
      <c r="C44" s="64"/>
      <c r="D44" s="65"/>
      <c r="E44" s="64" t="s">
        <v>139</v>
      </c>
      <c r="F44" s="64" t="s">
        <v>205</v>
      </c>
      <c r="G44" s="67" t="s">
        <v>206</v>
      </c>
      <c r="H44" s="90" t="s">
        <v>207</v>
      </c>
      <c r="I44" s="89">
        <v>343</v>
      </c>
      <c r="J44" s="89">
        <v>324</v>
      </c>
      <c r="K44" s="88"/>
      <c r="L44" s="63"/>
      <c r="M44" s="63"/>
    </row>
    <row r="45" spans="1:13" s="61" customFormat="1" ht="15">
      <c r="A45" s="62"/>
      <c r="B45" s="62"/>
      <c r="C45" s="62"/>
      <c r="D45" s="62"/>
      <c r="E45" s="62"/>
      <c r="F45" s="62"/>
      <c r="G45" s="62"/>
      <c r="H45" s="62"/>
      <c r="I45" s="88">
        <f>SUM(I42:I44)</f>
        <v>413</v>
      </c>
      <c r="J45" s="88">
        <f>SUM(J42:J44)</f>
        <v>2057</v>
      </c>
      <c r="K45" s="88">
        <v>2057</v>
      </c>
      <c r="L45" s="63">
        <v>2.33</v>
      </c>
      <c r="M45" s="63">
        <f>K45*L45</f>
        <v>4792.8100000000004</v>
      </c>
    </row>
    <row r="46" spans="1:13" s="61" customFormat="1" ht="15">
      <c r="A46" s="62">
        <v>28</v>
      </c>
      <c r="B46" s="62">
        <v>11</v>
      </c>
      <c r="C46" s="64" t="s">
        <v>208</v>
      </c>
      <c r="D46" s="65" t="s">
        <v>25</v>
      </c>
      <c r="E46" s="64" t="s">
        <v>139</v>
      </c>
      <c r="F46" s="64" t="s">
        <v>209</v>
      </c>
      <c r="G46" s="67" t="s">
        <v>199</v>
      </c>
      <c r="H46" s="90" t="s">
        <v>210</v>
      </c>
      <c r="I46" s="89">
        <v>88</v>
      </c>
      <c r="J46" s="89">
        <v>1468</v>
      </c>
      <c r="K46" s="88"/>
      <c r="L46" s="63"/>
      <c r="M46" s="63"/>
    </row>
    <row r="47" spans="1:13" s="61" customFormat="1" ht="15">
      <c r="A47" s="62">
        <f>A46+1</f>
        <v>29</v>
      </c>
      <c r="B47" s="62"/>
      <c r="C47" s="64"/>
      <c r="D47" s="65"/>
      <c r="E47" s="64" t="s">
        <v>139</v>
      </c>
      <c r="F47" s="64" t="s">
        <v>211</v>
      </c>
      <c r="G47" s="67" t="s">
        <v>212</v>
      </c>
      <c r="H47" s="90" t="s">
        <v>213</v>
      </c>
      <c r="I47" s="89">
        <v>30</v>
      </c>
      <c r="J47" s="89">
        <v>668</v>
      </c>
      <c r="K47" s="88"/>
      <c r="L47" s="63"/>
      <c r="M47" s="63"/>
    </row>
    <row r="48" spans="1:13" s="61" customFormat="1" ht="15">
      <c r="A48" s="62"/>
      <c r="B48" s="62"/>
      <c r="C48" s="62"/>
      <c r="D48" s="62"/>
      <c r="E48" s="62"/>
      <c r="F48" s="62"/>
      <c r="G48" s="62"/>
      <c r="H48" s="62"/>
      <c r="I48" s="88">
        <f>SUM(I46:I47)</f>
        <v>118</v>
      </c>
      <c r="J48" s="88">
        <f>SUM(J46:J47)</f>
        <v>2136</v>
      </c>
      <c r="K48" s="88">
        <v>2500</v>
      </c>
      <c r="L48" s="63">
        <v>2.33</v>
      </c>
      <c r="M48" s="63">
        <f>K48*L48</f>
        <v>5825</v>
      </c>
    </row>
    <row r="49" spans="1:13" s="61" customFormat="1" ht="15">
      <c r="A49" s="62">
        <v>30</v>
      </c>
      <c r="B49" s="62">
        <v>12</v>
      </c>
      <c r="C49" s="64" t="s">
        <v>214</v>
      </c>
      <c r="D49" s="65" t="s">
        <v>25</v>
      </c>
      <c r="E49" s="64" t="s">
        <v>139</v>
      </c>
      <c r="F49" s="64" t="s">
        <v>215</v>
      </c>
      <c r="G49" s="67" t="s">
        <v>216</v>
      </c>
      <c r="H49" s="90" t="s">
        <v>217</v>
      </c>
      <c r="I49" s="89">
        <v>20</v>
      </c>
      <c r="J49" s="89">
        <v>352</v>
      </c>
      <c r="K49" s="88"/>
      <c r="L49" s="63"/>
      <c r="M49" s="63"/>
    </row>
    <row r="50" spans="1:13" s="61" customFormat="1" ht="15">
      <c r="A50" s="62">
        <f>A49+1</f>
        <v>31</v>
      </c>
      <c r="B50" s="62"/>
      <c r="C50" s="64"/>
      <c r="D50" s="65"/>
      <c r="E50" s="64" t="s">
        <v>139</v>
      </c>
      <c r="F50" s="64" t="s">
        <v>218</v>
      </c>
      <c r="G50" s="67" t="s">
        <v>216</v>
      </c>
      <c r="H50" s="90" t="s">
        <v>219</v>
      </c>
      <c r="I50" s="89">
        <v>6</v>
      </c>
      <c r="J50" s="89">
        <v>6</v>
      </c>
      <c r="K50" s="88"/>
      <c r="L50" s="63"/>
      <c r="M50" s="63"/>
    </row>
    <row r="51" spans="1:13" s="61" customFormat="1" ht="30">
      <c r="A51" s="62">
        <f t="shared" ref="A51:A52" si="6">A50+1</f>
        <v>32</v>
      </c>
      <c r="B51" s="62"/>
      <c r="C51" s="64"/>
      <c r="D51" s="65"/>
      <c r="E51" s="64" t="s">
        <v>139</v>
      </c>
      <c r="F51" s="64" t="s">
        <v>220</v>
      </c>
      <c r="G51" s="67" t="s">
        <v>221</v>
      </c>
      <c r="H51" s="90" t="s">
        <v>1212</v>
      </c>
      <c r="I51" s="89">
        <v>26</v>
      </c>
      <c r="J51" s="89">
        <v>426</v>
      </c>
      <c r="K51" s="88"/>
      <c r="L51" s="63"/>
      <c r="M51" s="63"/>
    </row>
    <row r="52" spans="1:13" s="61" customFormat="1" ht="15">
      <c r="A52" s="62">
        <f t="shared" si="6"/>
        <v>33</v>
      </c>
      <c r="B52" s="62"/>
      <c r="C52" s="64"/>
      <c r="D52" s="65"/>
      <c r="E52" s="64" t="s">
        <v>139</v>
      </c>
      <c r="F52" s="64" t="s">
        <v>222</v>
      </c>
      <c r="G52" s="67" t="s">
        <v>221</v>
      </c>
      <c r="H52" s="90" t="s">
        <v>223</v>
      </c>
      <c r="I52" s="89">
        <v>7</v>
      </c>
      <c r="J52" s="89">
        <v>187</v>
      </c>
      <c r="K52" s="88"/>
      <c r="L52" s="63"/>
      <c r="M52" s="63"/>
    </row>
    <row r="53" spans="1:13" s="61" customFormat="1" ht="15">
      <c r="A53" s="62"/>
      <c r="B53" s="62"/>
      <c r="C53" s="62"/>
      <c r="D53" s="62"/>
      <c r="E53" s="62"/>
      <c r="F53" s="62"/>
      <c r="G53" s="62"/>
      <c r="H53" s="62"/>
      <c r="I53" s="88">
        <f>SUM(I49:I52)</f>
        <v>59</v>
      </c>
      <c r="J53" s="88">
        <f>SUM(J49:J52)</f>
        <v>971</v>
      </c>
      <c r="K53" s="88">
        <v>1500</v>
      </c>
      <c r="L53" s="63">
        <v>2.33</v>
      </c>
      <c r="M53" s="63">
        <f>K53*L53</f>
        <v>3495</v>
      </c>
    </row>
    <row r="54" spans="1:13" s="61" customFormat="1" ht="30">
      <c r="A54" s="62">
        <v>34</v>
      </c>
      <c r="B54" s="62">
        <v>13</v>
      </c>
      <c r="C54" s="64" t="s">
        <v>224</v>
      </c>
      <c r="D54" s="65" t="s">
        <v>25</v>
      </c>
      <c r="E54" s="64" t="s">
        <v>139</v>
      </c>
      <c r="F54" s="64" t="s">
        <v>225</v>
      </c>
      <c r="G54" s="67" t="s">
        <v>199</v>
      </c>
      <c r="H54" s="90" t="s">
        <v>1196</v>
      </c>
      <c r="I54" s="89">
        <v>155</v>
      </c>
      <c r="J54" s="89">
        <v>1493</v>
      </c>
      <c r="K54" s="88"/>
      <c r="L54" s="63"/>
      <c r="M54" s="63"/>
    </row>
    <row r="55" spans="1:13" s="61" customFormat="1" ht="15">
      <c r="A55" s="62">
        <f>A54+1</f>
        <v>35</v>
      </c>
      <c r="B55" s="62"/>
      <c r="C55" s="64"/>
      <c r="D55" s="65"/>
      <c r="E55" s="64" t="s">
        <v>139</v>
      </c>
      <c r="F55" s="64" t="s">
        <v>226</v>
      </c>
      <c r="G55" s="67" t="s">
        <v>227</v>
      </c>
      <c r="H55" s="90" t="s">
        <v>228</v>
      </c>
      <c r="I55" s="89">
        <v>40</v>
      </c>
      <c r="J55" s="89">
        <v>40</v>
      </c>
      <c r="K55" s="88"/>
      <c r="L55" s="63"/>
      <c r="M55" s="63"/>
    </row>
    <row r="56" spans="1:13" s="61" customFormat="1" ht="15">
      <c r="A56" s="62">
        <f t="shared" ref="A56:A57" si="7">A55+1</f>
        <v>36</v>
      </c>
      <c r="B56" s="62"/>
      <c r="C56" s="64"/>
      <c r="D56" s="65"/>
      <c r="E56" s="64" t="s">
        <v>139</v>
      </c>
      <c r="F56" s="64" t="s">
        <v>229</v>
      </c>
      <c r="G56" s="67" t="s">
        <v>227</v>
      </c>
      <c r="H56" s="90" t="s">
        <v>230</v>
      </c>
      <c r="I56" s="89">
        <v>16</v>
      </c>
      <c r="J56" s="89">
        <v>16</v>
      </c>
      <c r="K56" s="88"/>
      <c r="L56" s="63"/>
      <c r="M56" s="63"/>
    </row>
    <row r="57" spans="1:13" s="61" customFormat="1" ht="15" customHeight="1">
      <c r="A57" s="62">
        <f t="shared" si="7"/>
        <v>37</v>
      </c>
      <c r="B57" s="62"/>
      <c r="C57" s="64"/>
      <c r="D57" s="65"/>
      <c r="E57" s="64" t="s">
        <v>139</v>
      </c>
      <c r="F57" s="64" t="s">
        <v>231</v>
      </c>
      <c r="G57" s="67" t="s">
        <v>232</v>
      </c>
      <c r="H57" s="90" t="s">
        <v>233</v>
      </c>
      <c r="I57" s="89">
        <v>71</v>
      </c>
      <c r="J57" s="89">
        <v>1301</v>
      </c>
      <c r="K57" s="88"/>
      <c r="L57" s="63"/>
      <c r="M57" s="63"/>
    </row>
    <row r="58" spans="1:13" s="61" customFormat="1" ht="15">
      <c r="A58" s="62"/>
      <c r="B58" s="62"/>
      <c r="C58" s="62"/>
      <c r="D58" s="62"/>
      <c r="E58" s="62"/>
      <c r="F58" s="62"/>
      <c r="G58" s="62"/>
      <c r="H58" s="62"/>
      <c r="I58" s="88">
        <f>SUM(I54:I57)</f>
        <v>282</v>
      </c>
      <c r="J58" s="88">
        <f>SUM(J54:J57)</f>
        <v>2850</v>
      </c>
      <c r="K58" s="88">
        <v>2850</v>
      </c>
      <c r="L58" s="63">
        <v>2.33</v>
      </c>
      <c r="M58" s="63">
        <f>K58*L58</f>
        <v>6640.5</v>
      </c>
    </row>
    <row r="59" spans="1:13" s="61" customFormat="1" ht="15">
      <c r="A59" s="62">
        <v>38</v>
      </c>
      <c r="B59" s="62">
        <v>14</v>
      </c>
      <c r="C59" s="64" t="s">
        <v>234</v>
      </c>
      <c r="D59" s="65" t="s">
        <v>25</v>
      </c>
      <c r="E59" s="64" t="s">
        <v>139</v>
      </c>
      <c r="F59" s="64" t="s">
        <v>235</v>
      </c>
      <c r="G59" s="67" t="s">
        <v>236</v>
      </c>
      <c r="H59" s="90" t="s">
        <v>237</v>
      </c>
      <c r="I59" s="89">
        <v>2</v>
      </c>
      <c r="J59" s="89">
        <v>518</v>
      </c>
      <c r="K59" s="88"/>
      <c r="L59" s="63"/>
      <c r="M59" s="63"/>
    </row>
    <row r="60" spans="1:13" s="61" customFormat="1" ht="15">
      <c r="A60" s="62">
        <f>A59+1</f>
        <v>39</v>
      </c>
      <c r="B60" s="62"/>
      <c r="C60" s="64"/>
      <c r="D60" s="65"/>
      <c r="E60" s="64" t="s">
        <v>139</v>
      </c>
      <c r="F60" s="64" t="s">
        <v>238</v>
      </c>
      <c r="G60" s="67" t="s">
        <v>48</v>
      </c>
      <c r="H60" s="90" t="s">
        <v>239</v>
      </c>
      <c r="I60" s="89">
        <v>9</v>
      </c>
      <c r="J60" s="89">
        <v>79</v>
      </c>
      <c r="K60" s="88"/>
      <c r="L60" s="63"/>
      <c r="M60" s="63"/>
    </row>
    <row r="61" spans="1:13" s="61" customFormat="1" ht="15">
      <c r="A61" s="62">
        <f t="shared" ref="A61:A64" si="8">A60+1</f>
        <v>40</v>
      </c>
      <c r="B61" s="62"/>
      <c r="C61" s="64"/>
      <c r="D61" s="65"/>
      <c r="E61" s="64" t="s">
        <v>139</v>
      </c>
      <c r="F61" s="64" t="s">
        <v>240</v>
      </c>
      <c r="G61" s="67" t="s">
        <v>134</v>
      </c>
      <c r="H61" s="90" t="s">
        <v>241</v>
      </c>
      <c r="I61" s="89">
        <v>30</v>
      </c>
      <c r="J61" s="89">
        <v>1230</v>
      </c>
      <c r="K61" s="88"/>
      <c r="L61" s="63"/>
      <c r="M61" s="63"/>
    </row>
    <row r="62" spans="1:13" s="61" customFormat="1" ht="15">
      <c r="A62" s="62">
        <f t="shared" si="8"/>
        <v>41</v>
      </c>
      <c r="B62" s="62"/>
      <c r="C62" s="64"/>
      <c r="D62" s="65"/>
      <c r="E62" s="64" t="s">
        <v>139</v>
      </c>
      <c r="F62" s="64" t="s">
        <v>242</v>
      </c>
      <c r="G62" s="67" t="s">
        <v>243</v>
      </c>
      <c r="H62" s="90" t="s">
        <v>244</v>
      </c>
      <c r="I62" s="89">
        <v>22</v>
      </c>
      <c r="J62" s="89">
        <v>379</v>
      </c>
      <c r="K62" s="88"/>
      <c r="L62" s="63"/>
      <c r="M62" s="63"/>
    </row>
    <row r="63" spans="1:13" s="61" customFormat="1" ht="15">
      <c r="A63" s="62">
        <f t="shared" si="8"/>
        <v>42</v>
      </c>
      <c r="B63" s="62"/>
      <c r="C63" s="64"/>
      <c r="D63" s="65"/>
      <c r="E63" s="64" t="s">
        <v>139</v>
      </c>
      <c r="F63" s="64" t="s">
        <v>245</v>
      </c>
      <c r="G63" s="67" t="s">
        <v>246</v>
      </c>
      <c r="H63" s="90" t="s">
        <v>247</v>
      </c>
      <c r="I63" s="89">
        <v>24</v>
      </c>
      <c r="J63" s="89">
        <v>284</v>
      </c>
      <c r="K63" s="88"/>
      <c r="L63" s="63"/>
      <c r="M63" s="63"/>
    </row>
    <row r="64" spans="1:13" s="61" customFormat="1" ht="15">
      <c r="A64" s="62">
        <f t="shared" si="8"/>
        <v>43</v>
      </c>
      <c r="B64" s="62"/>
      <c r="C64" s="64"/>
      <c r="D64" s="65"/>
      <c r="E64" s="64" t="s">
        <v>139</v>
      </c>
      <c r="F64" s="64" t="s">
        <v>248</v>
      </c>
      <c r="G64" s="67" t="s">
        <v>37</v>
      </c>
      <c r="H64" s="90" t="s">
        <v>249</v>
      </c>
      <c r="I64" s="89">
        <v>15</v>
      </c>
      <c r="J64" s="89">
        <v>19</v>
      </c>
      <c r="K64" s="88"/>
      <c r="L64" s="63"/>
      <c r="M64" s="63"/>
    </row>
    <row r="65" spans="1:13" s="61" customFormat="1" ht="15">
      <c r="A65" s="62"/>
      <c r="B65" s="62"/>
      <c r="C65" s="62"/>
      <c r="D65" s="62"/>
      <c r="E65" s="62"/>
      <c r="F65" s="62"/>
      <c r="G65" s="62"/>
      <c r="H65" s="62"/>
      <c r="I65" s="88">
        <f>SUM(I59:I64)</f>
        <v>102</v>
      </c>
      <c r="J65" s="88">
        <f>SUM(J59:J64)</f>
        <v>2509</v>
      </c>
      <c r="K65" s="88">
        <v>2509</v>
      </c>
      <c r="L65" s="63">
        <v>2.33</v>
      </c>
      <c r="M65" s="63">
        <f>K65*L65</f>
        <v>5845.97</v>
      </c>
    </row>
    <row r="66" spans="1:13" s="61" customFormat="1" ht="15" customHeight="1">
      <c r="A66" s="62">
        <v>44</v>
      </c>
      <c r="B66" s="62">
        <v>15</v>
      </c>
      <c r="C66" s="64" t="s">
        <v>250</v>
      </c>
      <c r="D66" s="65" t="s">
        <v>25</v>
      </c>
      <c r="E66" s="64" t="s">
        <v>139</v>
      </c>
      <c r="F66" s="64" t="s">
        <v>251</v>
      </c>
      <c r="G66" s="67" t="s">
        <v>90</v>
      </c>
      <c r="H66" s="90" t="s">
        <v>1197</v>
      </c>
      <c r="I66" s="89">
        <v>9</v>
      </c>
      <c r="J66" s="89">
        <v>135</v>
      </c>
      <c r="K66" s="88"/>
      <c r="L66" s="63"/>
      <c r="M66" s="63"/>
    </row>
    <row r="67" spans="1:13" s="61" customFormat="1" ht="15" customHeight="1">
      <c r="A67" s="62">
        <f>A66+1</f>
        <v>45</v>
      </c>
      <c r="B67" s="62"/>
      <c r="C67" s="64"/>
      <c r="D67" s="65"/>
      <c r="E67" s="64" t="s">
        <v>139</v>
      </c>
      <c r="F67" s="64" t="s">
        <v>252</v>
      </c>
      <c r="G67" s="67" t="s">
        <v>45</v>
      </c>
      <c r="H67" s="90" t="s">
        <v>1198</v>
      </c>
      <c r="I67" s="89">
        <v>50</v>
      </c>
      <c r="J67" s="89">
        <v>1355</v>
      </c>
      <c r="K67" s="88"/>
      <c r="L67" s="63"/>
      <c r="M67" s="63"/>
    </row>
    <row r="68" spans="1:13" s="61" customFormat="1" ht="15">
      <c r="A68" s="62">
        <f t="shared" ref="A68" si="9">A67+1</f>
        <v>46</v>
      </c>
      <c r="B68" s="62"/>
      <c r="C68" s="64"/>
      <c r="D68" s="65"/>
      <c r="E68" s="64" t="s">
        <v>139</v>
      </c>
      <c r="F68" s="64" t="s">
        <v>253</v>
      </c>
      <c r="G68" s="67" t="s">
        <v>45</v>
      </c>
      <c r="H68" s="90" t="s">
        <v>254</v>
      </c>
      <c r="I68" s="89">
        <v>4</v>
      </c>
      <c r="J68" s="89">
        <v>35</v>
      </c>
      <c r="K68" s="88"/>
      <c r="L68" s="63"/>
      <c r="M68" s="63"/>
    </row>
    <row r="69" spans="1:13" s="61" customFormat="1" ht="15">
      <c r="A69" s="62"/>
      <c r="B69" s="62"/>
      <c r="C69" s="62"/>
      <c r="D69" s="62"/>
      <c r="E69" s="62"/>
      <c r="F69" s="62"/>
      <c r="G69" s="62"/>
      <c r="H69" s="62"/>
      <c r="I69" s="88">
        <f>SUM(I66:I68)</f>
        <v>63</v>
      </c>
      <c r="J69" s="88">
        <f>SUM(J66:J68)</f>
        <v>1525</v>
      </c>
      <c r="K69" s="88">
        <v>1525</v>
      </c>
      <c r="L69" s="63">
        <v>2.33</v>
      </c>
      <c r="M69" s="63">
        <f>K69*L69</f>
        <v>3553.25</v>
      </c>
    </row>
    <row r="70" spans="1:13" s="61" customFormat="1" ht="15">
      <c r="A70" s="62">
        <v>47</v>
      </c>
      <c r="B70" s="62">
        <v>16</v>
      </c>
      <c r="C70" s="64" t="s">
        <v>255</v>
      </c>
      <c r="D70" s="65" t="s">
        <v>25</v>
      </c>
      <c r="E70" s="64" t="s">
        <v>139</v>
      </c>
      <c r="F70" s="64" t="s">
        <v>256</v>
      </c>
      <c r="G70" s="67" t="s">
        <v>40</v>
      </c>
      <c r="H70" s="90" t="s">
        <v>257</v>
      </c>
      <c r="I70" s="89">
        <v>16</v>
      </c>
      <c r="J70" s="89">
        <v>226</v>
      </c>
      <c r="K70" s="88" t="s">
        <v>100</v>
      </c>
      <c r="L70" s="63"/>
      <c r="M70" s="63"/>
    </row>
    <row r="71" spans="1:13" s="61" customFormat="1" ht="15">
      <c r="A71" s="62">
        <f>A70+1</f>
        <v>48</v>
      </c>
      <c r="B71" s="62"/>
      <c r="C71" s="64"/>
      <c r="D71" s="65"/>
      <c r="E71" s="64" t="s">
        <v>139</v>
      </c>
      <c r="F71" s="64" t="s">
        <v>258</v>
      </c>
      <c r="G71" s="67" t="s">
        <v>40</v>
      </c>
      <c r="H71" s="90" t="s">
        <v>259</v>
      </c>
      <c r="I71" s="89">
        <v>31</v>
      </c>
      <c r="J71" s="89">
        <v>418</v>
      </c>
      <c r="K71" s="88"/>
      <c r="L71" s="63"/>
      <c r="M71" s="63"/>
    </row>
    <row r="72" spans="1:13" s="61" customFormat="1" ht="15">
      <c r="A72" s="62">
        <f t="shared" ref="A72:A75" si="10">A71+1</f>
        <v>49</v>
      </c>
      <c r="B72" s="62"/>
      <c r="C72" s="64"/>
      <c r="D72" s="65"/>
      <c r="E72" s="64" t="s">
        <v>139</v>
      </c>
      <c r="F72" s="64" t="s">
        <v>260</v>
      </c>
      <c r="G72" s="67" t="s">
        <v>261</v>
      </c>
      <c r="H72" s="90" t="s">
        <v>262</v>
      </c>
      <c r="I72" s="89">
        <v>9</v>
      </c>
      <c r="J72" s="89">
        <v>194</v>
      </c>
      <c r="K72" s="88"/>
      <c r="L72" s="63"/>
      <c r="M72" s="63"/>
    </row>
    <row r="73" spans="1:13" s="61" customFormat="1" ht="15">
      <c r="A73" s="62">
        <f t="shared" si="10"/>
        <v>50</v>
      </c>
      <c r="B73" s="62"/>
      <c r="C73" s="64"/>
      <c r="D73" s="65"/>
      <c r="E73" s="64" t="s">
        <v>139</v>
      </c>
      <c r="F73" s="64" t="s">
        <v>263</v>
      </c>
      <c r="G73" s="67" t="s">
        <v>57</v>
      </c>
      <c r="H73" s="90" t="s">
        <v>264</v>
      </c>
      <c r="I73" s="89">
        <v>11</v>
      </c>
      <c r="J73" s="89">
        <v>96</v>
      </c>
      <c r="K73" s="88"/>
      <c r="L73" s="63"/>
      <c r="M73" s="63"/>
    </row>
    <row r="74" spans="1:13" s="61" customFormat="1" ht="15">
      <c r="A74" s="62">
        <f t="shared" si="10"/>
        <v>51</v>
      </c>
      <c r="B74" s="62"/>
      <c r="C74" s="64"/>
      <c r="D74" s="65"/>
      <c r="E74" s="64" t="s">
        <v>139</v>
      </c>
      <c r="F74" s="64" t="s">
        <v>265</v>
      </c>
      <c r="G74" s="67" t="s">
        <v>57</v>
      </c>
      <c r="H74" s="90" t="s">
        <v>266</v>
      </c>
      <c r="I74" s="89">
        <v>30</v>
      </c>
      <c r="J74" s="89">
        <v>414</v>
      </c>
      <c r="K74" s="88"/>
      <c r="L74" s="63"/>
      <c r="M74" s="63"/>
    </row>
    <row r="75" spans="1:13" s="61" customFormat="1" ht="15" customHeight="1">
      <c r="A75" s="62">
        <f t="shared" si="10"/>
        <v>52</v>
      </c>
      <c r="B75" s="62"/>
      <c r="C75" s="64"/>
      <c r="D75" s="65"/>
      <c r="E75" s="64" t="s">
        <v>139</v>
      </c>
      <c r="F75" s="64" t="s">
        <v>267</v>
      </c>
      <c r="G75" s="67" t="s">
        <v>72</v>
      </c>
      <c r="H75" s="90" t="s">
        <v>268</v>
      </c>
      <c r="I75" s="89">
        <v>3</v>
      </c>
      <c r="J75" s="89">
        <v>18</v>
      </c>
      <c r="K75" s="88"/>
      <c r="L75" s="63"/>
      <c r="M75" s="63"/>
    </row>
    <row r="76" spans="1:13" s="61" customFormat="1" ht="15">
      <c r="A76" s="62"/>
      <c r="B76" s="62"/>
      <c r="C76" s="62"/>
      <c r="D76" s="62"/>
      <c r="E76" s="62"/>
      <c r="F76" s="62"/>
      <c r="G76" s="62"/>
      <c r="H76" s="62"/>
      <c r="I76" s="88">
        <f>SUM(I70:I75)</f>
        <v>100</v>
      </c>
      <c r="J76" s="88">
        <f>SUM(J70:J75)</f>
        <v>1366</v>
      </c>
      <c r="K76" s="88">
        <v>1500</v>
      </c>
      <c r="L76" s="63">
        <v>2.33</v>
      </c>
      <c r="M76" s="63">
        <f>K76*L76</f>
        <v>3495</v>
      </c>
    </row>
    <row r="77" spans="1:13" s="61" customFormat="1" ht="15" customHeight="1">
      <c r="A77" s="62">
        <v>53</v>
      </c>
      <c r="B77" s="62">
        <v>17</v>
      </c>
      <c r="C77" s="64" t="s">
        <v>269</v>
      </c>
      <c r="D77" s="65" t="s">
        <v>25</v>
      </c>
      <c r="E77" s="64" t="s">
        <v>139</v>
      </c>
      <c r="F77" s="64" t="s">
        <v>270</v>
      </c>
      <c r="G77" s="67" t="s">
        <v>130</v>
      </c>
      <c r="H77" s="90" t="s">
        <v>135</v>
      </c>
      <c r="I77" s="89">
        <v>48</v>
      </c>
      <c r="J77" s="89">
        <v>566</v>
      </c>
      <c r="K77" s="88"/>
      <c r="L77" s="63"/>
      <c r="M77" s="63"/>
    </row>
    <row r="78" spans="1:13" s="61" customFormat="1" ht="15">
      <c r="A78" s="62">
        <f>A77+1</f>
        <v>54</v>
      </c>
      <c r="B78" s="62"/>
      <c r="C78" s="64"/>
      <c r="D78" s="65"/>
      <c r="E78" s="64" t="s">
        <v>139</v>
      </c>
      <c r="F78" s="64" t="s">
        <v>271</v>
      </c>
      <c r="G78" s="67" t="s">
        <v>58</v>
      </c>
      <c r="H78" s="90" t="s">
        <v>272</v>
      </c>
      <c r="I78" s="89">
        <v>50</v>
      </c>
      <c r="J78" s="89">
        <v>1423</v>
      </c>
      <c r="K78" s="88"/>
      <c r="L78" s="63"/>
      <c r="M78" s="63"/>
    </row>
    <row r="79" spans="1:13" s="61" customFormat="1" ht="15">
      <c r="A79" s="62">
        <f t="shared" ref="A79:A81" si="11">A78+1</f>
        <v>55</v>
      </c>
      <c r="B79" s="62"/>
      <c r="C79" s="64"/>
      <c r="D79" s="65"/>
      <c r="E79" s="64" t="s">
        <v>139</v>
      </c>
      <c r="F79" s="64" t="s">
        <v>273</v>
      </c>
      <c r="G79" s="67" t="s">
        <v>73</v>
      </c>
      <c r="H79" s="90" t="s">
        <v>274</v>
      </c>
      <c r="I79" s="89">
        <v>127</v>
      </c>
      <c r="J79" s="89">
        <v>1293</v>
      </c>
      <c r="K79" s="88"/>
      <c r="L79" s="63"/>
      <c r="M79" s="63"/>
    </row>
    <row r="80" spans="1:13" s="61" customFormat="1" ht="15">
      <c r="A80" s="62">
        <f t="shared" si="11"/>
        <v>56</v>
      </c>
      <c r="B80" s="62"/>
      <c r="C80" s="64"/>
      <c r="D80" s="65"/>
      <c r="E80" s="64" t="s">
        <v>139</v>
      </c>
      <c r="F80" s="64" t="s">
        <v>275</v>
      </c>
      <c r="G80" s="67" t="s">
        <v>276</v>
      </c>
      <c r="H80" s="90" t="s">
        <v>277</v>
      </c>
      <c r="I80" s="89">
        <v>11</v>
      </c>
      <c r="J80" s="89">
        <v>186</v>
      </c>
      <c r="K80" s="88"/>
      <c r="L80" s="63"/>
      <c r="M80" s="63"/>
    </row>
    <row r="81" spans="1:13" s="61" customFormat="1" ht="15">
      <c r="A81" s="62">
        <f t="shared" si="11"/>
        <v>57</v>
      </c>
      <c r="B81" s="62"/>
      <c r="C81" s="62"/>
      <c r="D81" s="62"/>
      <c r="E81" s="66" t="s">
        <v>128</v>
      </c>
      <c r="F81" s="64" t="s">
        <v>132</v>
      </c>
      <c r="G81" s="67" t="s">
        <v>58</v>
      </c>
      <c r="H81" s="90" t="s">
        <v>133</v>
      </c>
      <c r="I81" s="89">
        <v>10</v>
      </c>
      <c r="J81" s="89">
        <v>10</v>
      </c>
      <c r="K81" s="88"/>
      <c r="L81" s="63"/>
      <c r="M81" s="63"/>
    </row>
    <row r="82" spans="1:13" s="61" customFormat="1" ht="15">
      <c r="A82" s="62"/>
      <c r="B82" s="62"/>
      <c r="C82" s="62"/>
      <c r="D82" s="62"/>
      <c r="E82" s="62"/>
      <c r="F82" s="62"/>
      <c r="G82" s="62"/>
      <c r="H82" s="62"/>
      <c r="I82" s="88">
        <f>SUM(I77:I81)</f>
        <v>246</v>
      </c>
      <c r="J82" s="88">
        <f>SUM(J77:J81)</f>
        <v>3478</v>
      </c>
      <c r="K82" s="88">
        <v>3478</v>
      </c>
      <c r="L82" s="63">
        <v>2.33</v>
      </c>
      <c r="M82" s="63">
        <f>K82*L82</f>
        <v>8103.7400000000007</v>
      </c>
    </row>
    <row r="83" spans="1:13" s="61" customFormat="1" ht="15">
      <c r="A83" s="62">
        <v>58</v>
      </c>
      <c r="B83" s="62">
        <v>18</v>
      </c>
      <c r="C83" s="64" t="s">
        <v>278</v>
      </c>
      <c r="D83" s="65" t="s">
        <v>25</v>
      </c>
      <c r="E83" s="64" t="s">
        <v>139</v>
      </c>
      <c r="F83" s="64" t="s">
        <v>279</v>
      </c>
      <c r="G83" s="67" t="s">
        <v>120</v>
      </c>
      <c r="H83" s="90" t="s">
        <v>280</v>
      </c>
      <c r="I83" s="89">
        <v>28</v>
      </c>
      <c r="J83" s="89">
        <v>312</v>
      </c>
      <c r="K83" s="88"/>
      <c r="L83" s="63"/>
      <c r="M83" s="63"/>
    </row>
    <row r="84" spans="1:13" s="61" customFormat="1" ht="15">
      <c r="A84" s="62">
        <f>A83+1</f>
        <v>59</v>
      </c>
      <c r="B84" s="62"/>
      <c r="C84" s="64"/>
      <c r="D84" s="65"/>
      <c r="E84" s="64" t="s">
        <v>139</v>
      </c>
      <c r="F84" s="64" t="s">
        <v>281</v>
      </c>
      <c r="G84" s="67" t="s">
        <v>109</v>
      </c>
      <c r="H84" s="90" t="s">
        <v>282</v>
      </c>
      <c r="I84" s="89">
        <v>15</v>
      </c>
      <c r="J84" s="89">
        <v>15</v>
      </c>
      <c r="K84" s="88"/>
      <c r="L84" s="63"/>
      <c r="M84" s="63"/>
    </row>
    <row r="85" spans="1:13" s="61" customFormat="1" ht="30" customHeight="1">
      <c r="A85" s="62">
        <f t="shared" ref="A85:A87" si="12">A84+1</f>
        <v>60</v>
      </c>
      <c r="B85" s="62"/>
      <c r="C85" s="64"/>
      <c r="D85" s="65"/>
      <c r="E85" s="64" t="s">
        <v>139</v>
      </c>
      <c r="F85" s="64" t="s">
        <v>283</v>
      </c>
      <c r="G85" s="67" t="s">
        <v>81</v>
      </c>
      <c r="H85" s="90" t="s">
        <v>284</v>
      </c>
      <c r="I85" s="89">
        <v>50</v>
      </c>
      <c r="J85" s="89">
        <v>857</v>
      </c>
      <c r="K85" s="88"/>
      <c r="L85" s="63"/>
      <c r="M85" s="63"/>
    </row>
    <row r="86" spans="1:13" s="61" customFormat="1" ht="15">
      <c r="A86" s="62">
        <f t="shared" si="12"/>
        <v>61</v>
      </c>
      <c r="B86" s="62"/>
      <c r="C86" s="64"/>
      <c r="D86" s="65"/>
      <c r="E86" s="64" t="s">
        <v>139</v>
      </c>
      <c r="F86" s="64" t="s">
        <v>285</v>
      </c>
      <c r="G86" s="67" t="s">
        <v>286</v>
      </c>
      <c r="H86" s="90" t="s">
        <v>287</v>
      </c>
      <c r="I86" s="89">
        <v>6</v>
      </c>
      <c r="J86" s="89">
        <v>6</v>
      </c>
      <c r="K86" s="88"/>
      <c r="L86" s="63"/>
      <c r="M86" s="63"/>
    </row>
    <row r="87" spans="1:13" s="61" customFormat="1" ht="30">
      <c r="A87" s="62">
        <f t="shared" si="12"/>
        <v>62</v>
      </c>
      <c r="B87" s="62"/>
      <c r="C87" s="64"/>
      <c r="D87" s="65"/>
      <c r="E87" s="64" t="s">
        <v>139</v>
      </c>
      <c r="F87" s="64" t="s">
        <v>288</v>
      </c>
      <c r="G87" s="67" t="s">
        <v>289</v>
      </c>
      <c r="H87" s="90" t="s">
        <v>1199</v>
      </c>
      <c r="I87" s="89">
        <v>86</v>
      </c>
      <c r="J87" s="89">
        <v>1507</v>
      </c>
      <c r="K87" s="88"/>
      <c r="L87" s="63"/>
      <c r="M87" s="63"/>
    </row>
    <row r="88" spans="1:13" s="61" customFormat="1" ht="15">
      <c r="A88" s="62"/>
      <c r="B88" s="62"/>
      <c r="C88" s="62"/>
      <c r="D88" s="62"/>
      <c r="E88" s="62"/>
      <c r="F88" s="62"/>
      <c r="G88" s="62"/>
      <c r="H88" s="62"/>
      <c r="I88" s="88">
        <f>SUM(I83:I87)</f>
        <v>185</v>
      </c>
      <c r="J88" s="88">
        <f>SUM(J83:J87)</f>
        <v>2697</v>
      </c>
      <c r="K88" s="88">
        <v>2697</v>
      </c>
      <c r="L88" s="63">
        <v>2.33</v>
      </c>
      <c r="M88" s="63">
        <f>K88*L88</f>
        <v>6284.01</v>
      </c>
    </row>
    <row r="89" spans="1:13" s="61" customFormat="1" ht="15" customHeight="1">
      <c r="A89" s="62">
        <v>63</v>
      </c>
      <c r="B89" s="62">
        <v>19</v>
      </c>
      <c r="C89" s="64" t="s">
        <v>290</v>
      </c>
      <c r="D89" s="65" t="s">
        <v>25</v>
      </c>
      <c r="E89" s="64" t="s">
        <v>139</v>
      </c>
      <c r="F89" s="64" t="s">
        <v>291</v>
      </c>
      <c r="G89" s="67" t="s">
        <v>292</v>
      </c>
      <c r="H89" s="90" t="s">
        <v>1200</v>
      </c>
      <c r="I89" s="89">
        <v>64</v>
      </c>
      <c r="J89" s="89">
        <v>1248</v>
      </c>
      <c r="K89" s="88"/>
      <c r="L89" s="63"/>
      <c r="M89" s="63"/>
    </row>
    <row r="90" spans="1:13" s="61" customFormat="1" ht="15">
      <c r="A90" s="62">
        <f>A89+1</f>
        <v>64</v>
      </c>
      <c r="B90" s="62"/>
      <c r="C90" s="64"/>
      <c r="D90" s="65"/>
      <c r="E90" s="64" t="s">
        <v>139</v>
      </c>
      <c r="F90" s="64" t="s">
        <v>293</v>
      </c>
      <c r="G90" s="67" t="s">
        <v>294</v>
      </c>
      <c r="H90" s="90" t="s">
        <v>295</v>
      </c>
      <c r="I90" s="89">
        <v>10</v>
      </c>
      <c r="J90" s="89">
        <v>10</v>
      </c>
      <c r="K90" s="88"/>
      <c r="L90" s="63"/>
      <c r="M90" s="63"/>
    </row>
    <row r="91" spans="1:13" s="61" customFormat="1" ht="15">
      <c r="A91" s="62">
        <f t="shared" ref="A91:A93" si="13">A90+1</f>
        <v>65</v>
      </c>
      <c r="B91" s="62"/>
      <c r="C91" s="64"/>
      <c r="D91" s="65"/>
      <c r="E91" s="64" t="s">
        <v>139</v>
      </c>
      <c r="F91" s="64" t="s">
        <v>296</v>
      </c>
      <c r="G91" s="67" t="s">
        <v>114</v>
      </c>
      <c r="H91" s="90" t="s">
        <v>297</v>
      </c>
      <c r="I91" s="89">
        <v>3</v>
      </c>
      <c r="J91" s="89">
        <v>74</v>
      </c>
      <c r="K91" s="88"/>
      <c r="L91" s="63"/>
      <c r="M91" s="63"/>
    </row>
    <row r="92" spans="1:13" s="61" customFormat="1" ht="30">
      <c r="A92" s="62">
        <f t="shared" si="13"/>
        <v>66</v>
      </c>
      <c r="B92" s="62"/>
      <c r="C92" s="64"/>
      <c r="D92" s="65"/>
      <c r="E92" s="64" t="s">
        <v>139</v>
      </c>
      <c r="F92" s="64" t="s">
        <v>298</v>
      </c>
      <c r="G92" s="67" t="s">
        <v>95</v>
      </c>
      <c r="H92" s="90" t="s">
        <v>1201</v>
      </c>
      <c r="I92" s="89">
        <v>107</v>
      </c>
      <c r="J92" s="89">
        <v>1860</v>
      </c>
      <c r="K92" s="88"/>
      <c r="L92" s="63"/>
      <c r="M92" s="63"/>
    </row>
    <row r="93" spans="1:13" s="61" customFormat="1" ht="15">
      <c r="A93" s="62">
        <f t="shared" si="13"/>
        <v>67</v>
      </c>
      <c r="B93" s="62"/>
      <c r="C93" s="64"/>
      <c r="D93" s="65"/>
      <c r="E93" s="64" t="s">
        <v>139</v>
      </c>
      <c r="F93" s="64" t="s">
        <v>299</v>
      </c>
      <c r="G93" s="67" t="s">
        <v>53</v>
      </c>
      <c r="H93" s="90" t="s">
        <v>300</v>
      </c>
      <c r="I93" s="89">
        <v>3</v>
      </c>
      <c r="J93" s="89">
        <v>34</v>
      </c>
      <c r="K93" s="88"/>
      <c r="L93" s="63"/>
      <c r="M93" s="63"/>
    </row>
    <row r="94" spans="1:13" s="61" customFormat="1" ht="15">
      <c r="A94" s="62"/>
      <c r="B94" s="62"/>
      <c r="C94" s="62"/>
      <c r="D94" s="62"/>
      <c r="E94" s="62"/>
      <c r="F94" s="62"/>
      <c r="G94" s="62"/>
      <c r="H94" s="62"/>
      <c r="I94" s="88">
        <f>SUM(I89:I93)</f>
        <v>187</v>
      </c>
      <c r="J94" s="88">
        <f>SUM(J89:J93)</f>
        <v>3226</v>
      </c>
      <c r="K94" s="88">
        <v>3226</v>
      </c>
      <c r="L94" s="63">
        <v>2.33</v>
      </c>
      <c r="M94" s="63">
        <f>K94*L94</f>
        <v>7516.58</v>
      </c>
    </row>
    <row r="95" spans="1:13" s="61" customFormat="1" ht="15">
      <c r="A95" s="62">
        <v>68</v>
      </c>
      <c r="B95" s="62">
        <v>20</v>
      </c>
      <c r="C95" s="64" t="s">
        <v>301</v>
      </c>
      <c r="D95" s="65" t="s">
        <v>25</v>
      </c>
      <c r="E95" s="64" t="s">
        <v>302</v>
      </c>
      <c r="F95" s="64" t="s">
        <v>303</v>
      </c>
      <c r="G95" s="67" t="s">
        <v>35</v>
      </c>
      <c r="H95" s="90" t="s">
        <v>304</v>
      </c>
      <c r="I95" s="89">
        <v>17</v>
      </c>
      <c r="J95" s="89">
        <v>17</v>
      </c>
      <c r="K95" s="88"/>
      <c r="L95" s="63"/>
      <c r="M95" s="63"/>
    </row>
    <row r="96" spans="1:13" s="61" customFormat="1" ht="15">
      <c r="A96" s="62">
        <f>A95+1</f>
        <v>69</v>
      </c>
      <c r="B96" s="62"/>
      <c r="C96" s="64"/>
      <c r="D96" s="65"/>
      <c r="E96" s="64" t="s">
        <v>302</v>
      </c>
      <c r="F96" s="64" t="s">
        <v>305</v>
      </c>
      <c r="G96" s="67" t="s">
        <v>35</v>
      </c>
      <c r="H96" s="90" t="s">
        <v>306</v>
      </c>
      <c r="I96" s="89">
        <v>6</v>
      </c>
      <c r="J96" s="89">
        <v>6</v>
      </c>
      <c r="K96" s="88"/>
      <c r="L96" s="63"/>
      <c r="M96" s="63"/>
    </row>
    <row r="97" spans="1:13" s="61" customFormat="1" ht="15" customHeight="1">
      <c r="A97" s="62">
        <f t="shared" ref="A97:A98" si="14">A96+1</f>
        <v>70</v>
      </c>
      <c r="B97" s="62"/>
      <c r="C97" s="64"/>
      <c r="D97" s="65"/>
      <c r="E97" s="64" t="s">
        <v>302</v>
      </c>
      <c r="F97" s="64" t="s">
        <v>307</v>
      </c>
      <c r="G97" s="67" t="s">
        <v>27</v>
      </c>
      <c r="H97" s="90" t="s">
        <v>1202</v>
      </c>
      <c r="I97" s="89">
        <v>33</v>
      </c>
      <c r="J97" s="89">
        <v>158</v>
      </c>
      <c r="K97" s="88"/>
      <c r="L97" s="63"/>
      <c r="M97" s="63"/>
    </row>
    <row r="98" spans="1:13" s="61" customFormat="1" ht="15" customHeight="1">
      <c r="A98" s="62">
        <f t="shared" si="14"/>
        <v>71</v>
      </c>
      <c r="B98" s="62"/>
      <c r="C98" s="64"/>
      <c r="D98" s="65"/>
      <c r="E98" s="64" t="s">
        <v>302</v>
      </c>
      <c r="F98" s="64" t="s">
        <v>308</v>
      </c>
      <c r="G98" s="67" t="s">
        <v>180</v>
      </c>
      <c r="H98" s="90" t="s">
        <v>1193</v>
      </c>
      <c r="I98" s="89">
        <v>25</v>
      </c>
      <c r="J98" s="89">
        <v>398</v>
      </c>
      <c r="K98" s="88"/>
      <c r="L98" s="63"/>
      <c r="M98" s="63"/>
    </row>
    <row r="99" spans="1:13" s="61" customFormat="1" ht="15" customHeight="1">
      <c r="A99" s="62"/>
      <c r="B99" s="62"/>
      <c r="C99" s="62"/>
      <c r="D99" s="62"/>
      <c r="E99" s="62"/>
      <c r="F99" s="62"/>
      <c r="G99" s="62"/>
      <c r="H99" s="62"/>
      <c r="I99" s="88">
        <f>SUM(I95:I98)</f>
        <v>81</v>
      </c>
      <c r="J99" s="88">
        <f>SUM(J95:J98)</f>
        <v>579</v>
      </c>
      <c r="K99" s="88">
        <v>1500</v>
      </c>
      <c r="L99" s="63">
        <v>2.33</v>
      </c>
      <c r="M99" s="63">
        <f>K99*L99</f>
        <v>3495</v>
      </c>
    </row>
    <row r="100" spans="1:13" s="61" customFormat="1" ht="15" customHeight="1">
      <c r="A100" s="62">
        <v>72</v>
      </c>
      <c r="B100" s="62">
        <v>21</v>
      </c>
      <c r="C100" s="64" t="s">
        <v>309</v>
      </c>
      <c r="D100" s="65" t="s">
        <v>25</v>
      </c>
      <c r="E100" s="64" t="s">
        <v>302</v>
      </c>
      <c r="F100" s="64" t="s">
        <v>310</v>
      </c>
      <c r="G100" s="67" t="s">
        <v>71</v>
      </c>
      <c r="H100" s="90" t="s">
        <v>1203</v>
      </c>
      <c r="I100" s="89">
        <v>78</v>
      </c>
      <c r="J100" s="89">
        <v>1046</v>
      </c>
      <c r="K100" s="88"/>
      <c r="L100" s="63"/>
      <c r="M100" s="63"/>
    </row>
    <row r="101" spans="1:13" s="61" customFormat="1" ht="15">
      <c r="A101" s="62">
        <f>A100+1</f>
        <v>73</v>
      </c>
      <c r="B101" s="62"/>
      <c r="C101" s="64"/>
      <c r="D101" s="65"/>
      <c r="E101" s="64" t="s">
        <v>302</v>
      </c>
      <c r="F101" s="64" t="s">
        <v>311</v>
      </c>
      <c r="G101" s="67" t="s">
        <v>36</v>
      </c>
      <c r="H101" s="90" t="s">
        <v>312</v>
      </c>
      <c r="I101" s="89">
        <v>16</v>
      </c>
      <c r="J101" s="89">
        <v>213</v>
      </c>
      <c r="K101" s="88"/>
      <c r="L101" s="63"/>
      <c r="M101" s="63"/>
    </row>
    <row r="102" spans="1:13" s="61" customFormat="1" ht="15">
      <c r="A102" s="62">
        <f t="shared" ref="A102:A103" si="15">A101+1</f>
        <v>74</v>
      </c>
      <c r="B102" s="62"/>
      <c r="C102" s="64"/>
      <c r="D102" s="65"/>
      <c r="E102" s="64" t="s">
        <v>302</v>
      </c>
      <c r="F102" s="64" t="s">
        <v>313</v>
      </c>
      <c r="G102" s="67" t="s">
        <v>87</v>
      </c>
      <c r="H102" s="90" t="s">
        <v>314</v>
      </c>
      <c r="I102" s="89">
        <v>10</v>
      </c>
      <c r="J102" s="89">
        <v>10</v>
      </c>
      <c r="K102" s="88"/>
      <c r="L102" s="63"/>
      <c r="M102" s="63"/>
    </row>
    <row r="103" spans="1:13" s="61" customFormat="1" ht="15">
      <c r="A103" s="62">
        <f t="shared" si="15"/>
        <v>75</v>
      </c>
      <c r="B103" s="62"/>
      <c r="C103" s="64"/>
      <c r="D103" s="65"/>
      <c r="E103" s="64" t="s">
        <v>302</v>
      </c>
      <c r="F103" s="64" t="s">
        <v>315</v>
      </c>
      <c r="G103" s="67" t="s">
        <v>89</v>
      </c>
      <c r="H103" s="90" t="s">
        <v>316</v>
      </c>
      <c r="I103" s="89">
        <v>1</v>
      </c>
      <c r="J103" s="89">
        <v>8</v>
      </c>
      <c r="K103" s="88"/>
      <c r="L103" s="63"/>
      <c r="M103" s="63"/>
    </row>
    <row r="104" spans="1:13" s="61" customFormat="1" ht="15">
      <c r="A104" s="62"/>
      <c r="B104" s="62"/>
      <c r="C104" s="62"/>
      <c r="D104" s="62"/>
      <c r="E104" s="62"/>
      <c r="F104" s="62"/>
      <c r="G104" s="62"/>
      <c r="H104" s="62"/>
      <c r="I104" s="88">
        <f>SUM(I100:I103)</f>
        <v>105</v>
      </c>
      <c r="J104" s="88">
        <f>SUM(J100:J103)</f>
        <v>1277</v>
      </c>
      <c r="K104" s="88">
        <v>1500</v>
      </c>
      <c r="L104" s="63">
        <v>2.33</v>
      </c>
      <c r="M104" s="63">
        <f>K104*L104</f>
        <v>3495</v>
      </c>
    </row>
    <row r="105" spans="1:13" s="61" customFormat="1" ht="15">
      <c r="A105" s="62">
        <v>76</v>
      </c>
      <c r="B105" s="62">
        <v>22</v>
      </c>
      <c r="C105" s="64" t="s">
        <v>317</v>
      </c>
      <c r="D105" s="65" t="s">
        <v>25</v>
      </c>
      <c r="E105" s="64" t="s">
        <v>302</v>
      </c>
      <c r="F105" s="64" t="s">
        <v>318</v>
      </c>
      <c r="G105" s="67" t="s">
        <v>82</v>
      </c>
      <c r="H105" s="90" t="s">
        <v>319</v>
      </c>
      <c r="I105" s="89">
        <v>181</v>
      </c>
      <c r="J105" s="89">
        <v>4522</v>
      </c>
      <c r="K105" s="88"/>
      <c r="L105" s="63"/>
      <c r="M105" s="63"/>
    </row>
    <row r="106" spans="1:13" s="61" customFormat="1" ht="15">
      <c r="A106" s="62">
        <f>A105+1</f>
        <v>77</v>
      </c>
      <c r="B106" s="62"/>
      <c r="C106" s="64"/>
      <c r="D106" s="65"/>
      <c r="E106" s="64" t="s">
        <v>302</v>
      </c>
      <c r="F106" s="64" t="s">
        <v>320</v>
      </c>
      <c r="G106" s="67" t="s">
        <v>321</v>
      </c>
      <c r="H106" s="90" t="s">
        <v>322</v>
      </c>
      <c r="I106" s="89">
        <v>4</v>
      </c>
      <c r="J106" s="89">
        <v>29</v>
      </c>
      <c r="K106" s="88"/>
      <c r="L106" s="63"/>
      <c r="M106" s="63"/>
    </row>
    <row r="107" spans="1:13" s="61" customFormat="1" ht="15">
      <c r="A107" s="62"/>
      <c r="B107" s="62"/>
      <c r="C107" s="62"/>
      <c r="D107" s="62"/>
      <c r="E107" s="62"/>
      <c r="F107" s="62"/>
      <c r="G107" s="62"/>
      <c r="H107" s="62"/>
      <c r="I107" s="88">
        <f>SUM(I105:I106)</f>
        <v>185</v>
      </c>
      <c r="J107" s="88">
        <f>SUM(J105:J106)</f>
        <v>4551</v>
      </c>
      <c r="K107" s="88">
        <v>4551</v>
      </c>
      <c r="L107" s="63">
        <v>2.33</v>
      </c>
      <c r="M107" s="63">
        <f>K107*L107</f>
        <v>10603.83</v>
      </c>
    </row>
    <row r="108" spans="1:13" s="61" customFormat="1" ht="15">
      <c r="A108" s="62">
        <v>78</v>
      </c>
      <c r="B108" s="62">
        <v>23</v>
      </c>
      <c r="C108" s="64" t="s">
        <v>323</v>
      </c>
      <c r="D108" s="65" t="s">
        <v>31</v>
      </c>
      <c r="E108" s="64" t="s">
        <v>302</v>
      </c>
      <c r="F108" s="64" t="s">
        <v>324</v>
      </c>
      <c r="G108" s="67" t="s">
        <v>64</v>
      </c>
      <c r="H108" s="90" t="s">
        <v>325</v>
      </c>
      <c r="I108" s="89">
        <v>3</v>
      </c>
      <c r="J108" s="89">
        <v>17</v>
      </c>
      <c r="K108" s="88"/>
      <c r="L108" s="63"/>
      <c r="M108" s="63"/>
    </row>
    <row r="109" spans="1:13" s="61" customFormat="1" ht="15">
      <c r="A109" s="62">
        <f>A108+1</f>
        <v>79</v>
      </c>
      <c r="B109" s="62"/>
      <c r="C109" s="64"/>
      <c r="D109" s="65"/>
      <c r="E109" s="64" t="s">
        <v>302</v>
      </c>
      <c r="F109" s="64" t="s">
        <v>326</v>
      </c>
      <c r="G109" s="67" t="s">
        <v>64</v>
      </c>
      <c r="H109" s="90" t="s">
        <v>327</v>
      </c>
      <c r="I109" s="89">
        <v>2</v>
      </c>
      <c r="J109" s="89">
        <v>53</v>
      </c>
      <c r="K109" s="88"/>
      <c r="L109" s="63"/>
      <c r="M109" s="63"/>
    </row>
    <row r="110" spans="1:13" s="61" customFormat="1" ht="15">
      <c r="A110" s="62">
        <f t="shared" ref="A110:A117" si="16">A109+1</f>
        <v>80</v>
      </c>
      <c r="B110" s="62"/>
      <c r="C110" s="64"/>
      <c r="D110" s="65"/>
      <c r="E110" s="64" t="s">
        <v>302</v>
      </c>
      <c r="F110" s="64" t="s">
        <v>328</v>
      </c>
      <c r="G110" s="67" t="s">
        <v>64</v>
      </c>
      <c r="H110" s="90" t="s">
        <v>329</v>
      </c>
      <c r="I110" s="89">
        <v>24</v>
      </c>
      <c r="J110" s="89">
        <v>130</v>
      </c>
      <c r="K110" s="88"/>
      <c r="L110" s="63"/>
      <c r="M110" s="63"/>
    </row>
    <row r="111" spans="1:13" s="61" customFormat="1" ht="15">
      <c r="A111" s="62">
        <f t="shared" si="16"/>
        <v>81</v>
      </c>
      <c r="B111" s="62"/>
      <c r="C111" s="64"/>
      <c r="D111" s="65"/>
      <c r="E111" s="64" t="s">
        <v>302</v>
      </c>
      <c r="F111" s="64" t="s">
        <v>330</v>
      </c>
      <c r="G111" s="67" t="s">
        <v>64</v>
      </c>
      <c r="H111" s="90" t="s">
        <v>331</v>
      </c>
      <c r="I111" s="89">
        <v>19</v>
      </c>
      <c r="J111" s="89">
        <v>111</v>
      </c>
      <c r="K111" s="88"/>
      <c r="L111" s="63"/>
      <c r="M111" s="63"/>
    </row>
    <row r="112" spans="1:13" s="61" customFormat="1" ht="15">
      <c r="A112" s="62">
        <f t="shared" si="16"/>
        <v>82</v>
      </c>
      <c r="B112" s="62"/>
      <c r="C112" s="64"/>
      <c r="D112" s="65"/>
      <c r="E112" s="64" t="s">
        <v>302</v>
      </c>
      <c r="F112" s="64" t="s">
        <v>332</v>
      </c>
      <c r="G112" s="67" t="s">
        <v>64</v>
      </c>
      <c r="H112" s="90" t="s">
        <v>333</v>
      </c>
      <c r="I112" s="89">
        <v>41</v>
      </c>
      <c r="J112" s="89">
        <v>747</v>
      </c>
      <c r="K112" s="88"/>
      <c r="L112" s="63"/>
      <c r="M112" s="63"/>
    </row>
    <row r="113" spans="1:13" s="61" customFormat="1" ht="15">
      <c r="A113" s="62">
        <f t="shared" si="16"/>
        <v>83</v>
      </c>
      <c r="B113" s="62"/>
      <c r="C113" s="64"/>
      <c r="D113" s="65"/>
      <c r="E113" s="64" t="s">
        <v>302</v>
      </c>
      <c r="F113" s="64" t="s">
        <v>334</v>
      </c>
      <c r="G113" s="67" t="s">
        <v>64</v>
      </c>
      <c r="H113" s="90" t="s">
        <v>335</v>
      </c>
      <c r="I113" s="89">
        <v>4</v>
      </c>
      <c r="J113" s="89">
        <v>75</v>
      </c>
      <c r="K113" s="88"/>
      <c r="L113" s="63"/>
      <c r="M113" s="63"/>
    </row>
    <row r="114" spans="1:13" s="61" customFormat="1" ht="15">
      <c r="A114" s="62">
        <f t="shared" si="16"/>
        <v>84</v>
      </c>
      <c r="B114" s="62"/>
      <c r="C114" s="64"/>
      <c r="D114" s="65"/>
      <c r="E114" s="64" t="s">
        <v>302</v>
      </c>
      <c r="F114" s="64" t="s">
        <v>336</v>
      </c>
      <c r="G114" s="67" t="s">
        <v>337</v>
      </c>
      <c r="H114" s="90" t="s">
        <v>338</v>
      </c>
      <c r="I114" s="89">
        <v>18</v>
      </c>
      <c r="J114" s="89">
        <v>481</v>
      </c>
      <c r="K114" s="88"/>
      <c r="L114" s="63"/>
      <c r="M114" s="63"/>
    </row>
    <row r="115" spans="1:13" s="61" customFormat="1" ht="15">
      <c r="A115" s="62">
        <f t="shared" si="16"/>
        <v>85</v>
      </c>
      <c r="B115" s="62"/>
      <c r="C115" s="64"/>
      <c r="D115" s="65"/>
      <c r="E115" s="64" t="s">
        <v>302</v>
      </c>
      <c r="F115" s="64" t="s">
        <v>339</v>
      </c>
      <c r="G115" s="67" t="s">
        <v>337</v>
      </c>
      <c r="H115" s="90" t="s">
        <v>340</v>
      </c>
      <c r="I115" s="89">
        <v>3</v>
      </c>
      <c r="J115" s="89">
        <v>66</v>
      </c>
      <c r="K115" s="88"/>
      <c r="L115" s="63"/>
      <c r="M115" s="63"/>
    </row>
    <row r="116" spans="1:13" s="61" customFormat="1" ht="15">
      <c r="A116" s="62">
        <f t="shared" si="16"/>
        <v>86</v>
      </c>
      <c r="B116" s="62"/>
      <c r="C116" s="64"/>
      <c r="D116" s="65"/>
      <c r="E116" s="64" t="s">
        <v>302</v>
      </c>
      <c r="F116" s="64" t="s">
        <v>341</v>
      </c>
      <c r="G116" s="67" t="s">
        <v>64</v>
      </c>
      <c r="H116" s="90" t="s">
        <v>342</v>
      </c>
      <c r="I116" s="89">
        <v>25</v>
      </c>
      <c r="J116" s="89">
        <v>365</v>
      </c>
      <c r="K116" s="88"/>
      <c r="L116" s="63"/>
      <c r="M116" s="63"/>
    </row>
    <row r="117" spans="1:13" s="61" customFormat="1" ht="15">
      <c r="A117" s="62">
        <f t="shared" si="16"/>
        <v>87</v>
      </c>
      <c r="B117" s="62"/>
      <c r="C117" s="64"/>
      <c r="D117" s="65"/>
      <c r="E117" s="64" t="s">
        <v>302</v>
      </c>
      <c r="F117" s="64" t="s">
        <v>343</v>
      </c>
      <c r="G117" s="67" t="s">
        <v>64</v>
      </c>
      <c r="H117" s="90" t="s">
        <v>344</v>
      </c>
      <c r="I117" s="89">
        <v>30</v>
      </c>
      <c r="J117" s="89">
        <v>1230</v>
      </c>
      <c r="K117" s="88"/>
      <c r="L117" s="63"/>
      <c r="M117" s="63"/>
    </row>
    <row r="118" spans="1:13" s="61" customFormat="1" ht="15">
      <c r="A118" s="62"/>
      <c r="B118" s="62"/>
      <c r="C118" s="62"/>
      <c r="D118" s="62"/>
      <c r="E118" s="62"/>
      <c r="F118" s="62"/>
      <c r="G118" s="62"/>
      <c r="H118" s="62"/>
      <c r="I118" s="88">
        <f>SUM(I108:I117)</f>
        <v>169</v>
      </c>
      <c r="J118" s="88">
        <f>SUM(J108:J117)</f>
        <v>3275</v>
      </c>
      <c r="K118" s="88">
        <v>3275</v>
      </c>
      <c r="L118" s="63">
        <v>4.5</v>
      </c>
      <c r="M118" s="63">
        <f>K118*L118</f>
        <v>14737.5</v>
      </c>
    </row>
    <row r="119" spans="1:13" s="61" customFormat="1" ht="15">
      <c r="A119" s="62">
        <v>88</v>
      </c>
      <c r="B119" s="62">
        <v>24</v>
      </c>
      <c r="C119" s="64" t="s">
        <v>345</v>
      </c>
      <c r="D119" s="65" t="s">
        <v>25</v>
      </c>
      <c r="E119" s="64" t="s">
        <v>302</v>
      </c>
      <c r="F119" s="64" t="s">
        <v>346</v>
      </c>
      <c r="G119" s="67" t="s">
        <v>131</v>
      </c>
      <c r="H119" s="90" t="s">
        <v>347</v>
      </c>
      <c r="I119" s="89">
        <v>6</v>
      </c>
      <c r="J119" s="89">
        <v>38</v>
      </c>
      <c r="K119" s="88"/>
      <c r="L119" s="63"/>
      <c r="M119" s="63"/>
    </row>
    <row r="120" spans="1:13" s="61" customFormat="1" ht="15">
      <c r="A120" s="62">
        <f>A119+1</f>
        <v>89</v>
      </c>
      <c r="B120" s="62"/>
      <c r="C120" s="64"/>
      <c r="D120" s="65"/>
      <c r="E120" s="64" t="s">
        <v>302</v>
      </c>
      <c r="F120" s="64" t="s">
        <v>348</v>
      </c>
      <c r="G120" s="67" t="s">
        <v>349</v>
      </c>
      <c r="H120" s="90" t="s">
        <v>350</v>
      </c>
      <c r="I120" s="89">
        <v>126</v>
      </c>
      <c r="J120" s="89">
        <v>5166</v>
      </c>
      <c r="K120" s="88"/>
      <c r="L120" s="63"/>
      <c r="M120" s="63"/>
    </row>
    <row r="121" spans="1:13" s="61" customFormat="1" ht="15">
      <c r="A121" s="62"/>
      <c r="B121" s="62"/>
      <c r="C121" s="62"/>
      <c r="D121" s="62"/>
      <c r="E121" s="62"/>
      <c r="F121" s="62"/>
      <c r="G121" s="62"/>
      <c r="H121" s="62"/>
      <c r="I121" s="88">
        <f>SUM(I119:I120)</f>
        <v>132</v>
      </c>
      <c r="J121" s="88">
        <f>SUM(J119:J120)</f>
        <v>5204</v>
      </c>
      <c r="K121" s="88">
        <v>5204</v>
      </c>
      <c r="L121" s="63">
        <v>2.33</v>
      </c>
      <c r="M121" s="63">
        <f>K121*L121</f>
        <v>12125.32</v>
      </c>
    </row>
    <row r="122" spans="1:13" s="61" customFormat="1" ht="30">
      <c r="A122" s="62">
        <v>90</v>
      </c>
      <c r="B122" s="62">
        <v>25</v>
      </c>
      <c r="C122" s="64" t="s">
        <v>351</v>
      </c>
      <c r="D122" s="65" t="s">
        <v>25</v>
      </c>
      <c r="E122" s="64" t="s">
        <v>302</v>
      </c>
      <c r="F122" s="64" t="s">
        <v>352</v>
      </c>
      <c r="G122" s="67" t="s">
        <v>353</v>
      </c>
      <c r="H122" s="90" t="s">
        <v>1204</v>
      </c>
      <c r="I122" s="89">
        <v>68</v>
      </c>
      <c r="J122" s="89">
        <v>1196</v>
      </c>
      <c r="K122" s="88"/>
      <c r="L122" s="63"/>
      <c r="M122" s="63"/>
    </row>
    <row r="123" spans="1:13" s="61" customFormat="1" ht="15">
      <c r="A123" s="62">
        <f>A122+1</f>
        <v>91</v>
      </c>
      <c r="B123" s="62"/>
      <c r="C123" s="64"/>
      <c r="D123" s="65"/>
      <c r="E123" s="64" t="s">
        <v>302</v>
      </c>
      <c r="F123" s="64" t="s">
        <v>354</v>
      </c>
      <c r="G123" s="67" t="s">
        <v>243</v>
      </c>
      <c r="H123" s="90" t="s">
        <v>355</v>
      </c>
      <c r="I123" s="89">
        <v>71</v>
      </c>
      <c r="J123" s="89">
        <v>2690</v>
      </c>
      <c r="K123" s="88"/>
      <c r="L123" s="63"/>
      <c r="M123" s="63"/>
    </row>
    <row r="124" spans="1:13" s="61" customFormat="1" ht="15">
      <c r="A124" s="62">
        <f t="shared" ref="A124" si="17">A123+1</f>
        <v>92</v>
      </c>
      <c r="B124" s="62"/>
      <c r="C124" s="64"/>
      <c r="D124" s="65"/>
      <c r="E124" s="64" t="s">
        <v>302</v>
      </c>
      <c r="F124" s="64" t="s">
        <v>356</v>
      </c>
      <c r="G124" s="67" t="s">
        <v>357</v>
      </c>
      <c r="H124" s="90" t="s">
        <v>358</v>
      </c>
      <c r="I124" s="89">
        <v>5</v>
      </c>
      <c r="J124" s="89">
        <v>5</v>
      </c>
      <c r="K124" s="88"/>
      <c r="L124" s="63"/>
      <c r="M124" s="63"/>
    </row>
    <row r="125" spans="1:13" s="61" customFormat="1" ht="15">
      <c r="A125" s="62"/>
      <c r="B125" s="62"/>
      <c r="C125" s="62"/>
      <c r="D125" s="62"/>
      <c r="E125" s="62"/>
      <c r="F125" s="62"/>
      <c r="G125" s="62"/>
      <c r="H125" s="62"/>
      <c r="I125" s="88">
        <f>SUM(I122:I124)</f>
        <v>144</v>
      </c>
      <c r="J125" s="88">
        <f>SUM(J122:J124)</f>
        <v>3891</v>
      </c>
      <c r="K125" s="88">
        <v>3891</v>
      </c>
      <c r="L125" s="63">
        <v>2.33</v>
      </c>
      <c r="M125" s="63">
        <f>K125*L125</f>
        <v>9066.0300000000007</v>
      </c>
    </row>
    <row r="126" spans="1:13" s="61" customFormat="1" ht="45">
      <c r="A126" s="62">
        <v>93</v>
      </c>
      <c r="B126" s="62">
        <v>26</v>
      </c>
      <c r="C126" s="64" t="s">
        <v>359</v>
      </c>
      <c r="D126" s="65" t="s">
        <v>25</v>
      </c>
      <c r="E126" s="64" t="s">
        <v>302</v>
      </c>
      <c r="F126" s="64" t="s">
        <v>360</v>
      </c>
      <c r="G126" s="67" t="s">
        <v>119</v>
      </c>
      <c r="H126" s="90" t="s">
        <v>361</v>
      </c>
      <c r="I126" s="89">
        <v>124</v>
      </c>
      <c r="J126" s="89">
        <v>1166</v>
      </c>
      <c r="K126" s="88"/>
      <c r="L126" s="63"/>
      <c r="M126" s="63"/>
    </row>
    <row r="127" spans="1:13" s="61" customFormat="1" ht="15">
      <c r="A127" s="62">
        <f>A126+1</f>
        <v>94</v>
      </c>
      <c r="B127" s="62"/>
      <c r="C127" s="64"/>
      <c r="D127" s="65"/>
      <c r="E127" s="64" t="s">
        <v>302</v>
      </c>
      <c r="F127" s="64" t="s">
        <v>362</v>
      </c>
      <c r="G127" s="67" t="s">
        <v>127</v>
      </c>
      <c r="H127" s="90" t="s">
        <v>363</v>
      </c>
      <c r="I127" s="89">
        <v>30</v>
      </c>
      <c r="J127" s="89">
        <v>668</v>
      </c>
      <c r="K127" s="88"/>
      <c r="L127" s="63"/>
      <c r="M127" s="63"/>
    </row>
    <row r="128" spans="1:13" s="61" customFormat="1" ht="15">
      <c r="A128" s="62">
        <f t="shared" ref="A128" si="18">A127+1</f>
        <v>95</v>
      </c>
      <c r="B128" s="62"/>
      <c r="C128" s="64"/>
      <c r="D128" s="65"/>
      <c r="E128" s="64" t="s">
        <v>302</v>
      </c>
      <c r="F128" s="64" t="s">
        <v>364</v>
      </c>
      <c r="G128" s="67" t="s">
        <v>127</v>
      </c>
      <c r="H128" s="90" t="s">
        <v>365</v>
      </c>
      <c r="I128" s="89">
        <v>16</v>
      </c>
      <c r="J128" s="89">
        <v>255</v>
      </c>
      <c r="K128" s="88"/>
      <c r="L128" s="63"/>
      <c r="M128" s="63"/>
    </row>
    <row r="129" spans="1:13" s="61" customFormat="1" ht="15">
      <c r="A129" s="62"/>
      <c r="B129" s="62"/>
      <c r="C129" s="62"/>
      <c r="D129" s="62"/>
      <c r="E129" s="62"/>
      <c r="F129" s="62"/>
      <c r="G129" s="62"/>
      <c r="H129" s="62"/>
      <c r="I129" s="88">
        <f>SUM(I126:I128)</f>
        <v>170</v>
      </c>
      <c r="J129" s="88">
        <f>SUM(J126:J128)</f>
        <v>2089</v>
      </c>
      <c r="K129" s="88">
        <v>2089</v>
      </c>
      <c r="L129" s="63">
        <v>2.33</v>
      </c>
      <c r="M129" s="63">
        <f>K129*L129</f>
        <v>4867.37</v>
      </c>
    </row>
    <row r="130" spans="1:13" s="61" customFormat="1" ht="15">
      <c r="A130" s="62">
        <v>96</v>
      </c>
      <c r="B130" s="62">
        <v>27</v>
      </c>
      <c r="C130" s="64" t="s">
        <v>366</v>
      </c>
      <c r="D130" s="65" t="s">
        <v>25</v>
      </c>
      <c r="E130" s="64" t="s">
        <v>302</v>
      </c>
      <c r="F130" s="64" t="s">
        <v>367</v>
      </c>
      <c r="G130" s="67" t="s">
        <v>29</v>
      </c>
      <c r="H130" s="90" t="s">
        <v>368</v>
      </c>
      <c r="I130" s="89">
        <v>5</v>
      </c>
      <c r="J130" s="89">
        <v>1045</v>
      </c>
      <c r="K130" s="88"/>
      <c r="L130" s="63"/>
      <c r="M130" s="63"/>
    </row>
    <row r="131" spans="1:13" s="61" customFormat="1" ht="30">
      <c r="A131" s="62">
        <f>A130+1</f>
        <v>97</v>
      </c>
      <c r="B131" s="62"/>
      <c r="C131" s="64"/>
      <c r="D131" s="65"/>
      <c r="E131" s="64" t="s">
        <v>302</v>
      </c>
      <c r="F131" s="64" t="s">
        <v>369</v>
      </c>
      <c r="G131" s="67" t="s">
        <v>29</v>
      </c>
      <c r="H131" s="90" t="s">
        <v>370</v>
      </c>
      <c r="I131" s="89">
        <v>102</v>
      </c>
      <c r="J131" s="89">
        <v>1140</v>
      </c>
      <c r="K131" s="88"/>
      <c r="L131" s="63"/>
      <c r="M131" s="63"/>
    </row>
    <row r="132" spans="1:13" s="61" customFormat="1" ht="15">
      <c r="A132" s="62">
        <f t="shared" ref="A132:A133" si="19">A131+1</f>
        <v>98</v>
      </c>
      <c r="B132" s="62"/>
      <c r="C132" s="64"/>
      <c r="D132" s="65"/>
      <c r="E132" s="64" t="s">
        <v>302</v>
      </c>
      <c r="F132" s="64" t="s">
        <v>371</v>
      </c>
      <c r="G132" s="67" t="s">
        <v>28</v>
      </c>
      <c r="H132" s="90" t="s">
        <v>372</v>
      </c>
      <c r="I132" s="89">
        <v>9</v>
      </c>
      <c r="J132" s="89">
        <v>102</v>
      </c>
      <c r="K132" s="88"/>
      <c r="L132" s="63"/>
      <c r="M132" s="63"/>
    </row>
    <row r="133" spans="1:13" s="61" customFormat="1" ht="15">
      <c r="A133" s="62">
        <f t="shared" si="19"/>
        <v>99</v>
      </c>
      <c r="B133" s="62"/>
      <c r="C133" s="64"/>
      <c r="D133" s="65"/>
      <c r="E133" s="64" t="s">
        <v>302</v>
      </c>
      <c r="F133" s="64" t="s">
        <v>373</v>
      </c>
      <c r="G133" s="67" t="s">
        <v>28</v>
      </c>
      <c r="H133" s="90" t="s">
        <v>374</v>
      </c>
      <c r="I133" s="89">
        <v>6</v>
      </c>
      <c r="J133" s="89">
        <v>6</v>
      </c>
      <c r="K133" s="88"/>
      <c r="L133" s="63"/>
      <c r="M133" s="63"/>
    </row>
    <row r="134" spans="1:13" s="61" customFormat="1" ht="15">
      <c r="A134" s="62"/>
      <c r="B134" s="62"/>
      <c r="C134" s="62"/>
      <c r="D134" s="62"/>
      <c r="E134" s="62"/>
      <c r="F134" s="62"/>
      <c r="G134" s="62"/>
      <c r="H134" s="62"/>
      <c r="I134" s="88">
        <f>SUM(I130:I133)</f>
        <v>122</v>
      </c>
      <c r="J134" s="88">
        <f>SUM(J130:J133)</f>
        <v>2293</v>
      </c>
      <c r="K134" s="88">
        <v>2500</v>
      </c>
      <c r="L134" s="63">
        <v>2.33</v>
      </c>
      <c r="M134" s="63">
        <f>K134*L134</f>
        <v>5825</v>
      </c>
    </row>
    <row r="135" spans="1:13" s="61" customFormat="1" ht="15">
      <c r="A135" s="62">
        <v>100</v>
      </c>
      <c r="B135" s="62">
        <v>28</v>
      </c>
      <c r="C135" s="64" t="s">
        <v>375</v>
      </c>
      <c r="D135" s="65" t="s">
        <v>25</v>
      </c>
      <c r="E135" s="64" t="s">
        <v>302</v>
      </c>
      <c r="F135" s="64" t="s">
        <v>376</v>
      </c>
      <c r="G135" s="67" t="s">
        <v>71</v>
      </c>
      <c r="H135" s="90" t="s">
        <v>377</v>
      </c>
      <c r="I135" s="89">
        <v>16</v>
      </c>
      <c r="J135" s="89">
        <v>257</v>
      </c>
      <c r="K135" s="88"/>
      <c r="L135" s="63"/>
      <c r="M135" s="63"/>
    </row>
    <row r="136" spans="1:13" s="61" customFormat="1" ht="15" customHeight="1">
      <c r="A136" s="62">
        <f>A135+1</f>
        <v>101</v>
      </c>
      <c r="B136" s="62"/>
      <c r="C136" s="64"/>
      <c r="D136" s="65"/>
      <c r="E136" s="64" t="s">
        <v>302</v>
      </c>
      <c r="F136" s="64" t="s">
        <v>378</v>
      </c>
      <c r="G136" s="67" t="s">
        <v>379</v>
      </c>
      <c r="H136" s="90" t="s">
        <v>1205</v>
      </c>
      <c r="I136" s="89">
        <v>22</v>
      </c>
      <c r="J136" s="89">
        <v>358</v>
      </c>
      <c r="K136" s="88"/>
      <c r="L136" s="63"/>
      <c r="M136" s="63"/>
    </row>
    <row r="137" spans="1:13" s="61" customFormat="1" ht="15">
      <c r="A137" s="62">
        <f t="shared" ref="A137:A139" si="20">A136+1</f>
        <v>102</v>
      </c>
      <c r="B137" s="62"/>
      <c r="C137" s="64"/>
      <c r="D137" s="65"/>
      <c r="E137" s="64" t="s">
        <v>302</v>
      </c>
      <c r="F137" s="64" t="s">
        <v>380</v>
      </c>
      <c r="G137" s="67" t="s">
        <v>381</v>
      </c>
      <c r="H137" s="90" t="s">
        <v>382</v>
      </c>
      <c r="I137" s="89">
        <v>27</v>
      </c>
      <c r="J137" s="89">
        <v>304</v>
      </c>
      <c r="K137" s="88"/>
      <c r="L137" s="63"/>
      <c r="M137" s="63"/>
    </row>
    <row r="138" spans="1:13" s="61" customFormat="1" ht="15">
      <c r="A138" s="62">
        <f t="shared" si="20"/>
        <v>103</v>
      </c>
      <c r="B138" s="62"/>
      <c r="C138" s="64"/>
      <c r="D138" s="65"/>
      <c r="E138" s="64" t="s">
        <v>302</v>
      </c>
      <c r="F138" s="64" t="s">
        <v>383</v>
      </c>
      <c r="G138" s="67" t="s">
        <v>384</v>
      </c>
      <c r="H138" s="90" t="s">
        <v>385</v>
      </c>
      <c r="I138" s="89">
        <v>10</v>
      </c>
      <c r="J138" s="89">
        <v>10</v>
      </c>
      <c r="K138" s="88"/>
      <c r="L138" s="63"/>
      <c r="M138" s="63"/>
    </row>
    <row r="139" spans="1:13" s="61" customFormat="1" ht="30">
      <c r="A139" s="62">
        <f t="shared" si="20"/>
        <v>104</v>
      </c>
      <c r="B139" s="62"/>
      <c r="C139" s="62"/>
      <c r="D139" s="62"/>
      <c r="E139" s="64" t="s">
        <v>302</v>
      </c>
      <c r="F139" s="64" t="s">
        <v>386</v>
      </c>
      <c r="G139" s="67" t="s">
        <v>387</v>
      </c>
      <c r="H139" s="90" t="s">
        <v>1213</v>
      </c>
      <c r="I139" s="89">
        <v>33</v>
      </c>
      <c r="J139" s="89">
        <v>444</v>
      </c>
      <c r="K139" s="88"/>
      <c r="L139" s="63"/>
      <c r="M139" s="63"/>
    </row>
    <row r="140" spans="1:13" s="61" customFormat="1" ht="15">
      <c r="A140" s="62"/>
      <c r="B140" s="62"/>
      <c r="C140" s="62"/>
      <c r="D140" s="62"/>
      <c r="E140" s="62"/>
      <c r="F140" s="62"/>
      <c r="G140" s="62"/>
      <c r="H140" s="62"/>
      <c r="I140" s="88">
        <f>SUM(I135:I139)</f>
        <v>108</v>
      </c>
      <c r="J140" s="88">
        <f>SUM(J135:J139)</f>
        <v>1373</v>
      </c>
      <c r="K140" s="88">
        <v>1500</v>
      </c>
      <c r="L140" s="63">
        <v>2.33</v>
      </c>
      <c r="M140" s="63">
        <f>K140*L140</f>
        <v>3495</v>
      </c>
    </row>
    <row r="141" spans="1:13" s="61" customFormat="1" ht="15">
      <c r="A141" s="62">
        <v>105</v>
      </c>
      <c r="B141" s="62">
        <v>29</v>
      </c>
      <c r="C141" s="64" t="s">
        <v>388</v>
      </c>
      <c r="D141" s="65" t="s">
        <v>25</v>
      </c>
      <c r="E141" s="64" t="s">
        <v>302</v>
      </c>
      <c r="F141" s="64" t="s">
        <v>389</v>
      </c>
      <c r="G141" s="67" t="s">
        <v>29</v>
      </c>
      <c r="H141" s="90" t="s">
        <v>390</v>
      </c>
      <c r="I141" s="89">
        <v>3</v>
      </c>
      <c r="J141" s="89">
        <v>400</v>
      </c>
      <c r="K141" s="88"/>
      <c r="L141" s="63"/>
      <c r="M141" s="63"/>
    </row>
    <row r="142" spans="1:13" s="61" customFormat="1" ht="45">
      <c r="A142" s="62">
        <f>A141+1</f>
        <v>106</v>
      </c>
      <c r="B142" s="62"/>
      <c r="C142" s="64"/>
      <c r="D142" s="65"/>
      <c r="E142" s="64" t="s">
        <v>302</v>
      </c>
      <c r="F142" s="64" t="s">
        <v>391</v>
      </c>
      <c r="G142" s="67" t="s">
        <v>29</v>
      </c>
      <c r="H142" s="90" t="s">
        <v>392</v>
      </c>
      <c r="I142" s="89">
        <v>33</v>
      </c>
      <c r="J142" s="89">
        <v>427</v>
      </c>
      <c r="K142" s="88"/>
      <c r="L142" s="63"/>
      <c r="M142" s="63"/>
    </row>
    <row r="143" spans="1:13" s="61" customFormat="1" ht="45">
      <c r="A143" s="62">
        <f t="shared" ref="A143:A145" si="21">A142+1</f>
        <v>107</v>
      </c>
      <c r="B143" s="62"/>
      <c r="C143" s="64"/>
      <c r="D143" s="65"/>
      <c r="E143" s="64" t="s">
        <v>302</v>
      </c>
      <c r="F143" s="64" t="s">
        <v>393</v>
      </c>
      <c r="G143" s="67" t="s">
        <v>29</v>
      </c>
      <c r="H143" s="90" t="s">
        <v>394</v>
      </c>
      <c r="I143" s="89">
        <v>70</v>
      </c>
      <c r="J143" s="89">
        <v>1095</v>
      </c>
      <c r="K143" s="88"/>
      <c r="L143" s="63"/>
      <c r="M143" s="63"/>
    </row>
    <row r="144" spans="1:13" s="61" customFormat="1" ht="15">
      <c r="A144" s="62">
        <f t="shared" si="21"/>
        <v>108</v>
      </c>
      <c r="B144" s="62"/>
      <c r="C144" s="64"/>
      <c r="D144" s="65"/>
      <c r="E144" s="64" t="s">
        <v>302</v>
      </c>
      <c r="F144" s="64" t="s">
        <v>395</v>
      </c>
      <c r="G144" s="67" t="s">
        <v>29</v>
      </c>
      <c r="H144" s="90" t="s">
        <v>396</v>
      </c>
      <c r="I144" s="89">
        <v>10</v>
      </c>
      <c r="J144" s="89">
        <v>10</v>
      </c>
      <c r="K144" s="88"/>
      <c r="L144" s="63"/>
      <c r="M144" s="63"/>
    </row>
    <row r="145" spans="1:13" s="61" customFormat="1" ht="15">
      <c r="A145" s="62">
        <f t="shared" si="21"/>
        <v>109</v>
      </c>
      <c r="B145" s="62"/>
      <c r="C145" s="64"/>
      <c r="D145" s="65"/>
      <c r="E145" s="64" t="s">
        <v>302</v>
      </c>
      <c r="F145" s="64" t="s">
        <v>397</v>
      </c>
      <c r="G145" s="67" t="s">
        <v>29</v>
      </c>
      <c r="H145" s="90" t="s">
        <v>398</v>
      </c>
      <c r="I145" s="89">
        <v>15</v>
      </c>
      <c r="J145" s="89">
        <v>15</v>
      </c>
      <c r="K145" s="88"/>
      <c r="L145" s="63"/>
      <c r="M145" s="63"/>
    </row>
    <row r="146" spans="1:13" s="61" customFormat="1" ht="15">
      <c r="A146" s="62"/>
      <c r="B146" s="62"/>
      <c r="C146" s="62"/>
      <c r="D146" s="62"/>
      <c r="E146" s="62"/>
      <c r="F146" s="62"/>
      <c r="G146" s="62"/>
      <c r="H146" s="62"/>
      <c r="I146" s="88">
        <f>SUM(I141:I145)</f>
        <v>131</v>
      </c>
      <c r="J146" s="88">
        <f>SUM(J141:J145)</f>
        <v>1947</v>
      </c>
      <c r="K146" s="88">
        <v>2500</v>
      </c>
      <c r="L146" s="63">
        <v>2.33</v>
      </c>
      <c r="M146" s="63">
        <f>K146*L146</f>
        <v>5825</v>
      </c>
    </row>
    <row r="147" spans="1:13" s="61" customFormat="1" ht="45">
      <c r="A147" s="62">
        <v>110</v>
      </c>
      <c r="B147" s="62">
        <v>30</v>
      </c>
      <c r="C147" s="64" t="s">
        <v>399</v>
      </c>
      <c r="D147" s="65" t="s">
        <v>25</v>
      </c>
      <c r="E147" s="64" t="s">
        <v>302</v>
      </c>
      <c r="F147" s="64" t="s">
        <v>400</v>
      </c>
      <c r="G147" s="67" t="s">
        <v>46</v>
      </c>
      <c r="H147" s="90" t="s">
        <v>1215</v>
      </c>
      <c r="I147" s="89">
        <v>62</v>
      </c>
      <c r="J147" s="89">
        <v>347</v>
      </c>
      <c r="K147" s="88"/>
      <c r="L147" s="63"/>
      <c r="M147" s="63"/>
    </row>
    <row r="148" spans="1:13" s="61" customFormat="1" ht="45">
      <c r="A148" s="62">
        <f>A147+1</f>
        <v>111</v>
      </c>
      <c r="B148" s="62"/>
      <c r="C148" s="64"/>
      <c r="D148" s="65"/>
      <c r="E148" s="64" t="s">
        <v>302</v>
      </c>
      <c r="F148" s="64" t="s">
        <v>401</v>
      </c>
      <c r="G148" s="67" t="s">
        <v>46</v>
      </c>
      <c r="H148" s="90" t="s">
        <v>1216</v>
      </c>
      <c r="I148" s="89">
        <v>91</v>
      </c>
      <c r="J148" s="89">
        <v>1467</v>
      </c>
      <c r="K148" s="88"/>
      <c r="L148" s="63"/>
      <c r="M148" s="63"/>
    </row>
    <row r="149" spans="1:13" s="61" customFormat="1" ht="45">
      <c r="A149" s="62">
        <f t="shared" ref="A149:A150" si="22">A148+1</f>
        <v>112</v>
      </c>
      <c r="B149" s="62"/>
      <c r="C149" s="64"/>
      <c r="D149" s="65"/>
      <c r="E149" s="64" t="s">
        <v>302</v>
      </c>
      <c r="F149" s="64" t="s">
        <v>402</v>
      </c>
      <c r="G149" s="67" t="s">
        <v>46</v>
      </c>
      <c r="H149" s="90" t="s">
        <v>1217</v>
      </c>
      <c r="I149" s="89">
        <v>105</v>
      </c>
      <c r="J149" s="89">
        <v>631</v>
      </c>
      <c r="K149" s="88"/>
      <c r="L149" s="63"/>
      <c r="M149" s="63"/>
    </row>
    <row r="150" spans="1:13" s="61" customFormat="1" ht="45">
      <c r="A150" s="62">
        <f t="shared" si="22"/>
        <v>113</v>
      </c>
      <c r="B150" s="62"/>
      <c r="C150" s="64"/>
      <c r="D150" s="65"/>
      <c r="E150" s="64" t="s">
        <v>302</v>
      </c>
      <c r="F150" s="64" t="s">
        <v>403</v>
      </c>
      <c r="G150" s="67" t="s">
        <v>46</v>
      </c>
      <c r="H150" s="90" t="s">
        <v>1214</v>
      </c>
      <c r="I150" s="89">
        <v>44</v>
      </c>
      <c r="J150" s="89">
        <v>414</v>
      </c>
      <c r="K150" s="88"/>
      <c r="L150" s="63"/>
      <c r="M150" s="63"/>
    </row>
    <row r="151" spans="1:13" s="61" customFormat="1" ht="15">
      <c r="A151" s="62"/>
      <c r="B151" s="62"/>
      <c r="C151" s="62"/>
      <c r="D151" s="62"/>
      <c r="E151" s="62"/>
      <c r="F151" s="62"/>
      <c r="G151" s="62"/>
      <c r="H151" s="62"/>
      <c r="I151" s="88">
        <f>SUM(I147:I150)</f>
        <v>302</v>
      </c>
      <c r="J151" s="88">
        <f>SUM(J147:J150)</f>
        <v>2859</v>
      </c>
      <c r="K151" s="88">
        <v>2859</v>
      </c>
      <c r="L151" s="63">
        <v>2.33</v>
      </c>
      <c r="M151" s="63">
        <f>K151*L151</f>
        <v>6661.47</v>
      </c>
    </row>
    <row r="152" spans="1:13" s="61" customFormat="1" ht="15">
      <c r="A152" s="62">
        <v>114</v>
      </c>
      <c r="B152" s="62">
        <v>31</v>
      </c>
      <c r="C152" s="64" t="s">
        <v>404</v>
      </c>
      <c r="D152" s="65" t="s">
        <v>25</v>
      </c>
      <c r="E152" s="64" t="s">
        <v>302</v>
      </c>
      <c r="F152" s="64" t="s">
        <v>405</v>
      </c>
      <c r="G152" s="67" t="s">
        <v>406</v>
      </c>
      <c r="H152" s="90" t="s">
        <v>407</v>
      </c>
      <c r="I152" s="89">
        <v>3</v>
      </c>
      <c r="J152" s="89">
        <v>400</v>
      </c>
      <c r="K152" s="88"/>
      <c r="L152" s="63"/>
      <c r="M152" s="63"/>
    </row>
    <row r="153" spans="1:13" s="61" customFormat="1" ht="45">
      <c r="A153" s="62">
        <f>A152+1</f>
        <v>115</v>
      </c>
      <c r="B153" s="62"/>
      <c r="C153" s="64"/>
      <c r="D153" s="65"/>
      <c r="E153" s="64" t="s">
        <v>302</v>
      </c>
      <c r="F153" s="64" t="s">
        <v>408</v>
      </c>
      <c r="G153" s="67" t="s">
        <v>406</v>
      </c>
      <c r="H153" s="90" t="s">
        <v>1218</v>
      </c>
      <c r="I153" s="89">
        <v>82</v>
      </c>
      <c r="J153" s="89">
        <v>595</v>
      </c>
      <c r="K153" s="88"/>
      <c r="L153" s="63"/>
      <c r="M153" s="63"/>
    </row>
    <row r="154" spans="1:13" s="61" customFormat="1" ht="45">
      <c r="A154" s="62">
        <f t="shared" ref="A154" si="23">A153+1</f>
        <v>116</v>
      </c>
      <c r="B154" s="62"/>
      <c r="C154" s="64"/>
      <c r="D154" s="65"/>
      <c r="E154" s="64" t="s">
        <v>302</v>
      </c>
      <c r="F154" s="64" t="s">
        <v>409</v>
      </c>
      <c r="G154" s="67" t="s">
        <v>406</v>
      </c>
      <c r="H154" s="90" t="s">
        <v>1219</v>
      </c>
      <c r="I154" s="89">
        <v>165</v>
      </c>
      <c r="J154" s="89">
        <v>2275</v>
      </c>
      <c r="K154" s="88"/>
      <c r="L154" s="63"/>
      <c r="M154" s="63"/>
    </row>
    <row r="155" spans="1:13" s="61" customFormat="1" ht="15">
      <c r="A155" s="62"/>
      <c r="B155" s="62"/>
      <c r="C155" s="62"/>
      <c r="D155" s="62"/>
      <c r="E155" s="62"/>
      <c r="F155" s="62"/>
      <c r="G155" s="62"/>
      <c r="H155" s="62"/>
      <c r="I155" s="88">
        <f>SUM(I152:I154)</f>
        <v>250</v>
      </c>
      <c r="J155" s="88">
        <f>SUM(J152:J154)</f>
        <v>3270</v>
      </c>
      <c r="K155" s="88">
        <v>3270</v>
      </c>
      <c r="L155" s="63">
        <v>2.33</v>
      </c>
      <c r="M155" s="63">
        <f>K155*L155</f>
        <v>7619.1</v>
      </c>
    </row>
    <row r="156" spans="1:13" s="61" customFormat="1" ht="15">
      <c r="A156" s="62">
        <v>117</v>
      </c>
      <c r="B156" s="62">
        <v>32</v>
      </c>
      <c r="C156" s="64" t="s">
        <v>410</v>
      </c>
      <c r="D156" s="65" t="s">
        <v>31</v>
      </c>
      <c r="E156" s="64" t="s">
        <v>411</v>
      </c>
      <c r="F156" s="64" t="s">
        <v>412</v>
      </c>
      <c r="G156" s="67" t="s">
        <v>413</v>
      </c>
      <c r="H156" s="90" t="s">
        <v>414</v>
      </c>
      <c r="I156" s="89">
        <v>32</v>
      </c>
      <c r="J156" s="89">
        <v>162</v>
      </c>
      <c r="K156" s="88"/>
      <c r="L156" s="63"/>
      <c r="M156" s="63"/>
    </row>
    <row r="157" spans="1:13" s="61" customFormat="1" ht="15">
      <c r="A157" s="62">
        <f>A156+1</f>
        <v>118</v>
      </c>
      <c r="B157" s="62"/>
      <c r="C157" s="64"/>
      <c r="D157" s="65"/>
      <c r="E157" s="64" t="s">
        <v>411</v>
      </c>
      <c r="F157" s="64" t="s">
        <v>415</v>
      </c>
      <c r="G157" s="67" t="s">
        <v>64</v>
      </c>
      <c r="H157" s="90" t="s">
        <v>416</v>
      </c>
      <c r="I157" s="89">
        <v>1</v>
      </c>
      <c r="J157" s="89">
        <v>23</v>
      </c>
      <c r="K157" s="88"/>
      <c r="L157" s="63"/>
      <c r="M157" s="63"/>
    </row>
    <row r="158" spans="1:13" s="61" customFormat="1" ht="15">
      <c r="A158" s="62">
        <f t="shared" ref="A158:A161" si="24">A157+1</f>
        <v>119</v>
      </c>
      <c r="B158" s="62"/>
      <c r="C158" s="64"/>
      <c r="D158" s="65"/>
      <c r="E158" s="64" t="s">
        <v>411</v>
      </c>
      <c r="F158" s="64" t="s">
        <v>417</v>
      </c>
      <c r="G158" s="67" t="s">
        <v>418</v>
      </c>
      <c r="H158" s="90" t="s">
        <v>419</v>
      </c>
      <c r="I158" s="89">
        <v>20</v>
      </c>
      <c r="J158" s="89">
        <v>243</v>
      </c>
      <c r="K158" s="88"/>
      <c r="L158" s="63"/>
      <c r="M158" s="63"/>
    </row>
    <row r="159" spans="1:13" s="61" customFormat="1" ht="15">
      <c r="A159" s="62">
        <f t="shared" si="24"/>
        <v>120</v>
      </c>
      <c r="B159" s="62"/>
      <c r="C159" s="64"/>
      <c r="D159" s="65"/>
      <c r="E159" s="64" t="s">
        <v>411</v>
      </c>
      <c r="F159" s="64" t="s">
        <v>420</v>
      </c>
      <c r="G159" s="67" t="s">
        <v>413</v>
      </c>
      <c r="H159" s="90" t="s">
        <v>421</v>
      </c>
      <c r="I159" s="89">
        <v>15</v>
      </c>
      <c r="J159" s="89">
        <v>163</v>
      </c>
      <c r="K159" s="88"/>
      <c r="L159" s="63"/>
      <c r="M159" s="63"/>
    </row>
    <row r="160" spans="1:13" s="61" customFormat="1" ht="15">
      <c r="A160" s="62">
        <f t="shared" si="24"/>
        <v>121</v>
      </c>
      <c r="B160" s="62"/>
      <c r="C160" s="64"/>
      <c r="D160" s="65"/>
      <c r="E160" s="64" t="s">
        <v>411</v>
      </c>
      <c r="F160" s="64" t="s">
        <v>422</v>
      </c>
      <c r="G160" s="67" t="s">
        <v>418</v>
      </c>
      <c r="H160" s="90" t="s">
        <v>423</v>
      </c>
      <c r="I160" s="89">
        <v>15</v>
      </c>
      <c r="J160" s="89">
        <v>160</v>
      </c>
      <c r="K160" s="88"/>
      <c r="L160" s="63"/>
      <c r="M160" s="63"/>
    </row>
    <row r="161" spans="1:13" s="61" customFormat="1" ht="15">
      <c r="A161" s="62">
        <f t="shared" si="24"/>
        <v>122</v>
      </c>
      <c r="B161" s="62"/>
      <c r="C161" s="64"/>
      <c r="D161" s="65"/>
      <c r="E161" s="64" t="s">
        <v>411</v>
      </c>
      <c r="F161" s="64" t="s">
        <v>424</v>
      </c>
      <c r="G161" s="67" t="s">
        <v>413</v>
      </c>
      <c r="H161" s="90" t="s">
        <v>425</v>
      </c>
      <c r="I161" s="89">
        <v>1</v>
      </c>
      <c r="J161" s="89">
        <v>25</v>
      </c>
      <c r="K161" s="88"/>
      <c r="L161" s="63"/>
      <c r="M161" s="63"/>
    </row>
    <row r="162" spans="1:13" s="61" customFormat="1" ht="15">
      <c r="A162" s="62"/>
      <c r="B162" s="62"/>
      <c r="C162" s="62"/>
      <c r="D162" s="62"/>
      <c r="E162" s="62"/>
      <c r="F162" s="62"/>
      <c r="G162" s="62"/>
      <c r="H162" s="62"/>
      <c r="I162" s="88">
        <f>SUM(I156:I161)</f>
        <v>84</v>
      </c>
      <c r="J162" s="88">
        <f>SUM(J156:J161)</f>
        <v>776</v>
      </c>
      <c r="K162" s="88">
        <v>776</v>
      </c>
      <c r="L162" s="63">
        <v>4.5</v>
      </c>
      <c r="M162" s="63">
        <f>K162*L162</f>
        <v>3492</v>
      </c>
    </row>
    <row r="163" spans="1:13" s="61" customFormat="1" ht="15">
      <c r="A163" s="62">
        <v>123</v>
      </c>
      <c r="B163" s="62">
        <v>33</v>
      </c>
      <c r="C163" s="64" t="s">
        <v>426</v>
      </c>
      <c r="D163" s="65" t="s">
        <v>25</v>
      </c>
      <c r="E163" s="64" t="s">
        <v>411</v>
      </c>
      <c r="F163" s="64" t="s">
        <v>427</v>
      </c>
      <c r="G163" s="67" t="s">
        <v>44</v>
      </c>
      <c r="H163" s="90" t="s">
        <v>428</v>
      </c>
      <c r="I163" s="89">
        <v>4</v>
      </c>
      <c r="J163" s="89">
        <v>63</v>
      </c>
      <c r="K163" s="88"/>
      <c r="L163" s="63"/>
      <c r="M163" s="63"/>
    </row>
    <row r="164" spans="1:13" s="61" customFormat="1" ht="30">
      <c r="A164" s="62">
        <f>A163+1</f>
        <v>124</v>
      </c>
      <c r="B164" s="62"/>
      <c r="C164" s="64"/>
      <c r="D164" s="65"/>
      <c r="E164" s="64" t="s">
        <v>411</v>
      </c>
      <c r="F164" s="64" t="s">
        <v>429</v>
      </c>
      <c r="G164" s="67" t="s">
        <v>430</v>
      </c>
      <c r="H164" s="90" t="s">
        <v>1220</v>
      </c>
      <c r="I164" s="89">
        <v>17</v>
      </c>
      <c r="J164" s="89">
        <v>180</v>
      </c>
      <c r="K164" s="88"/>
      <c r="L164" s="63"/>
      <c r="M164" s="63"/>
    </row>
    <row r="165" spans="1:13" s="61" customFormat="1" ht="15">
      <c r="A165" s="62">
        <f t="shared" ref="A165:A167" si="25">A164+1</f>
        <v>125</v>
      </c>
      <c r="B165" s="62"/>
      <c r="C165" s="64"/>
      <c r="D165" s="65"/>
      <c r="E165" s="64" t="s">
        <v>411</v>
      </c>
      <c r="F165" s="64" t="s">
        <v>431</v>
      </c>
      <c r="G165" s="67" t="s">
        <v>27</v>
      </c>
      <c r="H165" s="90" t="s">
        <v>432</v>
      </c>
      <c r="I165" s="89">
        <v>6</v>
      </c>
      <c r="J165" s="89">
        <v>130</v>
      </c>
      <c r="K165" s="88"/>
      <c r="L165" s="63"/>
      <c r="M165" s="63"/>
    </row>
    <row r="166" spans="1:13" s="61" customFormat="1" ht="15">
      <c r="A166" s="62">
        <f t="shared" si="25"/>
        <v>126</v>
      </c>
      <c r="B166" s="62"/>
      <c r="C166" s="64"/>
      <c r="D166" s="65"/>
      <c r="E166" s="64" t="s">
        <v>411</v>
      </c>
      <c r="F166" s="64" t="s">
        <v>433</v>
      </c>
      <c r="G166" s="67" t="s">
        <v>45</v>
      </c>
      <c r="H166" s="90" t="s">
        <v>434</v>
      </c>
      <c r="I166" s="89">
        <v>11</v>
      </c>
      <c r="J166" s="89">
        <v>18</v>
      </c>
      <c r="K166" s="88"/>
      <c r="L166" s="63"/>
      <c r="M166" s="63"/>
    </row>
    <row r="167" spans="1:13" s="61" customFormat="1" ht="15">
      <c r="A167" s="62">
        <f t="shared" si="25"/>
        <v>127</v>
      </c>
      <c r="B167" s="62"/>
      <c r="C167" s="62"/>
      <c r="D167" s="62"/>
      <c r="E167" s="64" t="s">
        <v>302</v>
      </c>
      <c r="F167" s="64" t="s">
        <v>305</v>
      </c>
      <c r="G167" s="67" t="s">
        <v>35</v>
      </c>
      <c r="H167" s="90" t="s">
        <v>306</v>
      </c>
      <c r="I167" s="89">
        <v>6</v>
      </c>
      <c r="J167" s="89">
        <v>6</v>
      </c>
      <c r="K167" s="88"/>
      <c r="L167" s="63"/>
      <c r="M167" s="63"/>
    </row>
    <row r="168" spans="1:13" s="61" customFormat="1" ht="15">
      <c r="A168" s="62"/>
      <c r="B168" s="62"/>
      <c r="C168" s="62"/>
      <c r="D168" s="62"/>
      <c r="E168" s="62"/>
      <c r="F168" s="62"/>
      <c r="G168" s="62"/>
      <c r="H168" s="62"/>
      <c r="I168" s="88">
        <f>SUM(I163:I167)</f>
        <v>44</v>
      </c>
      <c r="J168" s="88">
        <f>SUM(J163:J167)</f>
        <v>397</v>
      </c>
      <c r="K168" s="88">
        <v>1500</v>
      </c>
      <c r="L168" s="63">
        <v>2.33</v>
      </c>
      <c r="M168" s="63">
        <f>K168*L168</f>
        <v>3495</v>
      </c>
    </row>
    <row r="169" spans="1:13" s="61" customFormat="1" ht="15">
      <c r="A169" s="62">
        <v>128</v>
      </c>
      <c r="B169" s="62">
        <v>34</v>
      </c>
      <c r="C169" s="64" t="s">
        <v>435</v>
      </c>
      <c r="D169" s="65" t="s">
        <v>25</v>
      </c>
      <c r="E169" s="64" t="s">
        <v>411</v>
      </c>
      <c r="F169" s="64" t="s">
        <v>436</v>
      </c>
      <c r="G169" s="67" t="s">
        <v>36</v>
      </c>
      <c r="H169" s="90" t="s">
        <v>437</v>
      </c>
      <c r="I169" s="89">
        <v>100</v>
      </c>
      <c r="J169" s="89">
        <v>4100</v>
      </c>
      <c r="K169" s="88"/>
      <c r="L169" s="63"/>
      <c r="M169" s="63"/>
    </row>
    <row r="170" spans="1:13" s="61" customFormat="1" ht="15">
      <c r="A170" s="62"/>
      <c r="B170" s="62"/>
      <c r="C170" s="62"/>
      <c r="D170" s="62"/>
      <c r="E170" s="62"/>
      <c r="F170" s="62"/>
      <c r="G170" s="62"/>
      <c r="H170" s="62"/>
      <c r="I170" s="88">
        <v>100</v>
      </c>
      <c r="J170" s="88">
        <v>4100</v>
      </c>
      <c r="K170" s="88">
        <v>4100</v>
      </c>
      <c r="L170" s="63">
        <v>2.33</v>
      </c>
      <c r="M170" s="63">
        <f>K170*L170</f>
        <v>9553</v>
      </c>
    </row>
    <row r="171" spans="1:13" s="61" customFormat="1" ht="30">
      <c r="A171" s="62">
        <v>129</v>
      </c>
      <c r="B171" s="62">
        <v>35</v>
      </c>
      <c r="C171" s="64" t="s">
        <v>438</v>
      </c>
      <c r="D171" s="65" t="s">
        <v>25</v>
      </c>
      <c r="E171" s="64" t="s">
        <v>411</v>
      </c>
      <c r="F171" s="64" t="s">
        <v>439</v>
      </c>
      <c r="G171" s="67" t="s">
        <v>440</v>
      </c>
      <c r="H171" s="90" t="s">
        <v>1221</v>
      </c>
      <c r="I171" s="89">
        <v>322</v>
      </c>
      <c r="J171" s="89">
        <v>5167</v>
      </c>
      <c r="K171" s="88"/>
      <c r="L171" s="63"/>
      <c r="M171" s="63"/>
    </row>
    <row r="172" spans="1:13" s="61" customFormat="1" ht="15">
      <c r="A172" s="62"/>
      <c r="B172" s="62"/>
      <c r="C172" s="62"/>
      <c r="D172" s="62"/>
      <c r="E172" s="62"/>
      <c r="F172" s="62"/>
      <c r="G172" s="62"/>
      <c r="H172" s="62"/>
      <c r="I172" s="88">
        <v>322</v>
      </c>
      <c r="J172" s="88">
        <v>5167</v>
      </c>
      <c r="K172" s="88">
        <v>5167</v>
      </c>
      <c r="L172" s="63">
        <v>2.33</v>
      </c>
      <c r="M172" s="63">
        <f>K172*L172</f>
        <v>12039.11</v>
      </c>
    </row>
    <row r="173" spans="1:13" s="61" customFormat="1" ht="15">
      <c r="A173" s="62">
        <v>130</v>
      </c>
      <c r="B173" s="62">
        <v>36</v>
      </c>
      <c r="C173" s="64" t="s">
        <v>441</v>
      </c>
      <c r="D173" s="65" t="s">
        <v>25</v>
      </c>
      <c r="E173" s="64" t="s">
        <v>411</v>
      </c>
      <c r="F173" s="64" t="s">
        <v>442</v>
      </c>
      <c r="G173" s="67" t="s">
        <v>125</v>
      </c>
      <c r="H173" s="90" t="s">
        <v>443</v>
      </c>
      <c r="I173" s="89">
        <v>20</v>
      </c>
      <c r="J173" s="89">
        <v>468</v>
      </c>
      <c r="K173" s="88"/>
      <c r="L173" s="63"/>
      <c r="M173" s="63"/>
    </row>
    <row r="174" spans="1:13" s="61" customFormat="1" ht="15">
      <c r="A174" s="62">
        <f>A173+1</f>
        <v>131</v>
      </c>
      <c r="B174" s="62"/>
      <c r="C174" s="64"/>
      <c r="D174" s="65"/>
      <c r="E174" s="64" t="s">
        <v>411</v>
      </c>
      <c r="F174" s="64" t="s">
        <v>444</v>
      </c>
      <c r="G174" s="67" t="s">
        <v>26</v>
      </c>
      <c r="H174" s="90" t="s">
        <v>445</v>
      </c>
      <c r="I174" s="89">
        <v>35</v>
      </c>
      <c r="J174" s="89">
        <v>531</v>
      </c>
      <c r="K174" s="88"/>
      <c r="L174" s="63"/>
      <c r="M174" s="63"/>
    </row>
    <row r="175" spans="1:13" s="61" customFormat="1" ht="15">
      <c r="A175" s="62">
        <f t="shared" ref="A175:A179" si="26">A174+1</f>
        <v>132</v>
      </c>
      <c r="B175" s="62"/>
      <c r="C175" s="64"/>
      <c r="D175" s="65"/>
      <c r="E175" s="64" t="s">
        <v>411</v>
      </c>
      <c r="F175" s="64" t="s">
        <v>446</v>
      </c>
      <c r="G175" s="67" t="s">
        <v>26</v>
      </c>
      <c r="H175" s="90" t="s">
        <v>447</v>
      </c>
      <c r="I175" s="89">
        <v>6</v>
      </c>
      <c r="J175" s="89">
        <v>6</v>
      </c>
      <c r="K175" s="88"/>
      <c r="L175" s="63"/>
      <c r="M175" s="63"/>
    </row>
    <row r="176" spans="1:13" s="61" customFormat="1" ht="15">
      <c r="A176" s="62">
        <f t="shared" si="26"/>
        <v>133</v>
      </c>
      <c r="B176" s="62"/>
      <c r="C176" s="64"/>
      <c r="D176" s="65"/>
      <c r="E176" s="64" t="s">
        <v>411</v>
      </c>
      <c r="F176" s="64" t="s">
        <v>448</v>
      </c>
      <c r="G176" s="67" t="s">
        <v>54</v>
      </c>
      <c r="H176" s="90" t="s">
        <v>449</v>
      </c>
      <c r="I176" s="89">
        <v>6</v>
      </c>
      <c r="J176" s="89">
        <v>160</v>
      </c>
      <c r="K176" s="88"/>
      <c r="L176" s="63"/>
      <c r="M176" s="63"/>
    </row>
    <row r="177" spans="1:13" s="61" customFormat="1" ht="15">
      <c r="A177" s="62">
        <f t="shared" si="26"/>
        <v>134</v>
      </c>
      <c r="B177" s="62"/>
      <c r="C177" s="64"/>
      <c r="D177" s="65"/>
      <c r="E177" s="64" t="s">
        <v>411</v>
      </c>
      <c r="F177" s="64" t="s">
        <v>450</v>
      </c>
      <c r="G177" s="67" t="s">
        <v>78</v>
      </c>
      <c r="H177" s="90" t="s">
        <v>451</v>
      </c>
      <c r="I177" s="89">
        <v>11</v>
      </c>
      <c r="J177" s="89">
        <v>243</v>
      </c>
      <c r="K177" s="88"/>
      <c r="L177" s="63"/>
      <c r="M177" s="63"/>
    </row>
    <row r="178" spans="1:13" s="61" customFormat="1" ht="15">
      <c r="A178" s="62">
        <f t="shared" si="26"/>
        <v>135</v>
      </c>
      <c r="B178" s="62"/>
      <c r="C178" s="64"/>
      <c r="D178" s="65"/>
      <c r="E178" s="64" t="s">
        <v>411</v>
      </c>
      <c r="F178" s="64" t="s">
        <v>452</v>
      </c>
      <c r="G178" s="67" t="s">
        <v>125</v>
      </c>
      <c r="H178" s="90" t="s">
        <v>453</v>
      </c>
      <c r="I178" s="89">
        <v>5</v>
      </c>
      <c r="J178" s="89">
        <v>5</v>
      </c>
      <c r="K178" s="88"/>
      <c r="L178" s="63"/>
      <c r="M178" s="63"/>
    </row>
    <row r="179" spans="1:13" s="61" customFormat="1" ht="15">
      <c r="A179" s="62">
        <f t="shared" si="26"/>
        <v>136</v>
      </c>
      <c r="B179" s="62"/>
      <c r="C179" s="64"/>
      <c r="D179" s="65"/>
      <c r="E179" s="64" t="s">
        <v>411</v>
      </c>
      <c r="F179" s="64" t="s">
        <v>454</v>
      </c>
      <c r="G179" s="67" t="s">
        <v>26</v>
      </c>
      <c r="H179" s="90" t="s">
        <v>455</v>
      </c>
      <c r="I179" s="89">
        <v>5</v>
      </c>
      <c r="J179" s="89">
        <v>5</v>
      </c>
      <c r="K179" s="88"/>
      <c r="L179" s="63"/>
      <c r="M179" s="63"/>
    </row>
    <row r="180" spans="1:13" s="61" customFormat="1" ht="15">
      <c r="A180" s="62"/>
      <c r="B180" s="62"/>
      <c r="C180" s="62"/>
      <c r="D180" s="62"/>
      <c r="E180" s="62"/>
      <c r="F180" s="62"/>
      <c r="G180" s="62"/>
      <c r="H180" s="62"/>
      <c r="I180" s="88">
        <f>SUM(I173:I179)</f>
        <v>88</v>
      </c>
      <c r="J180" s="88">
        <f>SUM(J173:J179)</f>
        <v>1418</v>
      </c>
      <c r="K180" s="88">
        <v>1500</v>
      </c>
      <c r="L180" s="63">
        <v>2.33</v>
      </c>
      <c r="M180" s="63">
        <f>K180*L180</f>
        <v>3495</v>
      </c>
    </row>
    <row r="181" spans="1:13" s="61" customFormat="1" ht="15">
      <c r="A181" s="62">
        <v>137</v>
      </c>
      <c r="B181" s="62">
        <v>37</v>
      </c>
      <c r="C181" s="64" t="s">
        <v>456</v>
      </c>
      <c r="D181" s="65" t="s">
        <v>25</v>
      </c>
      <c r="E181" s="64" t="s">
        <v>411</v>
      </c>
      <c r="F181" s="64" t="s">
        <v>457</v>
      </c>
      <c r="G181" s="67" t="s">
        <v>57</v>
      </c>
      <c r="H181" s="90" t="s">
        <v>458</v>
      </c>
      <c r="I181" s="89">
        <v>22</v>
      </c>
      <c r="J181" s="89">
        <v>880</v>
      </c>
      <c r="K181" s="88"/>
      <c r="L181" s="63"/>
      <c r="M181" s="63"/>
    </row>
    <row r="182" spans="1:13" s="61" customFormat="1" ht="15">
      <c r="A182" s="62">
        <f>A181+1</f>
        <v>138</v>
      </c>
      <c r="B182" s="62"/>
      <c r="C182" s="64"/>
      <c r="D182" s="65"/>
      <c r="E182" s="64" t="s">
        <v>411</v>
      </c>
      <c r="F182" s="64" t="s">
        <v>459</v>
      </c>
      <c r="G182" s="67" t="s">
        <v>40</v>
      </c>
      <c r="H182" s="90" t="s">
        <v>460</v>
      </c>
      <c r="I182" s="89">
        <v>23</v>
      </c>
      <c r="J182" s="89">
        <v>888</v>
      </c>
      <c r="K182" s="88"/>
      <c r="L182" s="63"/>
      <c r="M182" s="63"/>
    </row>
    <row r="183" spans="1:13" s="61" customFormat="1" ht="15">
      <c r="A183" s="62">
        <f t="shared" ref="A183:A186" si="27">A182+1</f>
        <v>139</v>
      </c>
      <c r="B183" s="62"/>
      <c r="C183" s="64"/>
      <c r="D183" s="65"/>
      <c r="E183" s="64" t="s">
        <v>411</v>
      </c>
      <c r="F183" s="64" t="s">
        <v>461</v>
      </c>
      <c r="G183" s="67" t="s">
        <v>40</v>
      </c>
      <c r="H183" s="90" t="s">
        <v>462</v>
      </c>
      <c r="I183" s="89">
        <v>1</v>
      </c>
      <c r="J183" s="89">
        <v>7</v>
      </c>
      <c r="K183" s="88"/>
      <c r="L183" s="63"/>
      <c r="M183" s="63"/>
    </row>
    <row r="184" spans="1:13" s="61" customFormat="1" ht="15" customHeight="1">
      <c r="A184" s="62">
        <f t="shared" si="27"/>
        <v>140</v>
      </c>
      <c r="B184" s="62"/>
      <c r="C184" s="64"/>
      <c r="D184" s="65"/>
      <c r="E184" s="64" t="s">
        <v>411</v>
      </c>
      <c r="F184" s="64" t="s">
        <v>463</v>
      </c>
      <c r="G184" s="67" t="s">
        <v>72</v>
      </c>
      <c r="H184" s="90" t="s">
        <v>464</v>
      </c>
      <c r="I184" s="89">
        <v>9</v>
      </c>
      <c r="J184" s="89">
        <v>75</v>
      </c>
      <c r="K184" s="88"/>
      <c r="L184" s="63"/>
      <c r="M184" s="63"/>
    </row>
    <row r="185" spans="1:13" s="61" customFormat="1" ht="15">
      <c r="A185" s="62">
        <f t="shared" si="27"/>
        <v>141</v>
      </c>
      <c r="B185" s="62"/>
      <c r="C185" s="64"/>
      <c r="D185" s="65"/>
      <c r="E185" s="64" t="s">
        <v>411</v>
      </c>
      <c r="F185" s="64" t="s">
        <v>465</v>
      </c>
      <c r="G185" s="67" t="s">
        <v>466</v>
      </c>
      <c r="H185" s="90" t="s">
        <v>467</v>
      </c>
      <c r="I185" s="89">
        <v>32</v>
      </c>
      <c r="J185" s="89">
        <v>102</v>
      </c>
      <c r="K185" s="88"/>
      <c r="L185" s="63"/>
      <c r="M185" s="63"/>
    </row>
    <row r="186" spans="1:13" s="61" customFormat="1" ht="15">
      <c r="A186" s="62">
        <f t="shared" si="27"/>
        <v>142</v>
      </c>
      <c r="B186" s="62"/>
      <c r="C186" s="64"/>
      <c r="D186" s="65"/>
      <c r="E186" s="64" t="s">
        <v>411</v>
      </c>
      <c r="F186" s="64" t="s">
        <v>468</v>
      </c>
      <c r="G186" s="67" t="s">
        <v>40</v>
      </c>
      <c r="H186" s="90" t="s">
        <v>469</v>
      </c>
      <c r="I186" s="89">
        <v>25</v>
      </c>
      <c r="J186" s="89">
        <v>25</v>
      </c>
      <c r="K186" s="88"/>
      <c r="L186" s="63"/>
      <c r="M186" s="63"/>
    </row>
    <row r="187" spans="1:13" s="61" customFormat="1" ht="15">
      <c r="A187" s="62"/>
      <c r="B187" s="62"/>
      <c r="C187" s="62"/>
      <c r="D187" s="62"/>
      <c r="E187" s="62"/>
      <c r="F187" s="62"/>
      <c r="G187" s="62"/>
      <c r="H187" s="62"/>
      <c r="I187" s="88">
        <f>SUM(I181:I186)</f>
        <v>112</v>
      </c>
      <c r="J187" s="88">
        <f>SUM(J181:J186)</f>
        <v>1977</v>
      </c>
      <c r="K187" s="88">
        <v>2500</v>
      </c>
      <c r="L187" s="63">
        <v>2.33</v>
      </c>
      <c r="M187" s="63">
        <f>K187*L187</f>
        <v>5825</v>
      </c>
    </row>
    <row r="188" spans="1:13" s="61" customFormat="1" ht="15">
      <c r="A188" s="62">
        <v>143</v>
      </c>
      <c r="B188" s="62">
        <v>38</v>
      </c>
      <c r="C188" s="64" t="s">
        <v>470</v>
      </c>
      <c r="D188" s="65" t="s">
        <v>25</v>
      </c>
      <c r="E188" s="64" t="s">
        <v>471</v>
      </c>
      <c r="F188" s="64" t="s">
        <v>472</v>
      </c>
      <c r="G188" s="67" t="s">
        <v>88</v>
      </c>
      <c r="H188" s="90" t="s">
        <v>473</v>
      </c>
      <c r="I188" s="89">
        <v>10</v>
      </c>
      <c r="J188" s="89">
        <v>10</v>
      </c>
      <c r="K188" s="88"/>
      <c r="L188" s="63"/>
      <c r="M188" s="63"/>
    </row>
    <row r="189" spans="1:13" s="61" customFormat="1" ht="15">
      <c r="A189" s="62">
        <f>A188+1</f>
        <v>144</v>
      </c>
      <c r="B189" s="62"/>
      <c r="C189" s="64"/>
      <c r="D189" s="65"/>
      <c r="E189" s="64" t="s">
        <v>471</v>
      </c>
      <c r="F189" s="64" t="s">
        <v>474</v>
      </c>
      <c r="G189" s="67" t="s">
        <v>36</v>
      </c>
      <c r="H189" s="90" t="s">
        <v>475</v>
      </c>
      <c r="I189" s="89">
        <v>60</v>
      </c>
      <c r="J189" s="89">
        <v>2407</v>
      </c>
      <c r="K189" s="88"/>
      <c r="L189" s="63"/>
      <c r="M189" s="63"/>
    </row>
    <row r="190" spans="1:13" s="61" customFormat="1" ht="15">
      <c r="A190" s="62"/>
      <c r="B190" s="62"/>
      <c r="C190" s="62"/>
      <c r="D190" s="62"/>
      <c r="E190" s="62"/>
      <c r="F190" s="62"/>
      <c r="G190" s="62"/>
      <c r="H190" s="62"/>
      <c r="I190" s="88">
        <f>SUM(I188:I189)</f>
        <v>70</v>
      </c>
      <c r="J190" s="88">
        <f>SUM(J188:J189)</f>
        <v>2417</v>
      </c>
      <c r="K190" s="88">
        <v>2417</v>
      </c>
      <c r="L190" s="63">
        <v>2.33</v>
      </c>
      <c r="M190" s="63">
        <f>K190*L190</f>
        <v>5631.6100000000006</v>
      </c>
    </row>
    <row r="191" spans="1:13" s="61" customFormat="1" ht="15" customHeight="1">
      <c r="A191" s="62">
        <v>145</v>
      </c>
      <c r="B191" s="62">
        <v>39</v>
      </c>
      <c r="C191" s="64" t="s">
        <v>476</v>
      </c>
      <c r="D191" s="65" t="s">
        <v>25</v>
      </c>
      <c r="E191" s="64" t="s">
        <v>471</v>
      </c>
      <c r="F191" s="64" t="s">
        <v>477</v>
      </c>
      <c r="G191" s="67" t="s">
        <v>72</v>
      </c>
      <c r="H191" s="90" t="s">
        <v>478</v>
      </c>
      <c r="I191" s="89">
        <v>6</v>
      </c>
      <c r="J191" s="89">
        <v>80</v>
      </c>
      <c r="K191" s="88"/>
      <c r="L191" s="63"/>
      <c r="M191" s="63"/>
    </row>
    <row r="192" spans="1:13" s="61" customFormat="1" ht="15">
      <c r="A192" s="62">
        <f>A191+1</f>
        <v>146</v>
      </c>
      <c r="B192" s="62"/>
      <c r="C192" s="64"/>
      <c r="D192" s="65"/>
      <c r="E192" s="64" t="s">
        <v>471</v>
      </c>
      <c r="F192" s="64" t="s">
        <v>479</v>
      </c>
      <c r="G192" s="67" t="s">
        <v>40</v>
      </c>
      <c r="H192" s="90" t="s">
        <v>480</v>
      </c>
      <c r="I192" s="89">
        <v>22</v>
      </c>
      <c r="J192" s="89">
        <v>880</v>
      </c>
      <c r="K192" s="88"/>
      <c r="L192" s="63"/>
      <c r="M192" s="63"/>
    </row>
    <row r="193" spans="1:13" s="61" customFormat="1" ht="15">
      <c r="A193" s="62">
        <f t="shared" ref="A193:A195" si="28">A192+1</f>
        <v>147</v>
      </c>
      <c r="B193" s="62"/>
      <c r="C193" s="64"/>
      <c r="D193" s="65"/>
      <c r="E193" s="64" t="s">
        <v>471</v>
      </c>
      <c r="F193" s="64" t="s">
        <v>481</v>
      </c>
      <c r="G193" s="67" t="s">
        <v>57</v>
      </c>
      <c r="H193" s="90" t="s">
        <v>482</v>
      </c>
      <c r="I193" s="89">
        <v>44</v>
      </c>
      <c r="J193" s="89">
        <v>1760</v>
      </c>
      <c r="K193" s="88"/>
      <c r="L193" s="63"/>
      <c r="M193" s="63"/>
    </row>
    <row r="194" spans="1:13" s="61" customFormat="1" ht="15">
      <c r="A194" s="62">
        <f t="shared" si="28"/>
        <v>148</v>
      </c>
      <c r="B194" s="62"/>
      <c r="C194" s="64"/>
      <c r="D194" s="65"/>
      <c r="E194" s="64" t="s">
        <v>471</v>
      </c>
      <c r="F194" s="64" t="s">
        <v>483</v>
      </c>
      <c r="G194" s="67" t="s">
        <v>59</v>
      </c>
      <c r="H194" s="90" t="s">
        <v>484</v>
      </c>
      <c r="I194" s="89">
        <v>6</v>
      </c>
      <c r="J194" s="89">
        <v>6</v>
      </c>
      <c r="K194" s="88"/>
      <c r="L194" s="63"/>
      <c r="M194" s="63"/>
    </row>
    <row r="195" spans="1:13" s="61" customFormat="1" ht="15">
      <c r="A195" s="62">
        <f t="shared" si="28"/>
        <v>149</v>
      </c>
      <c r="B195" s="62"/>
      <c r="C195" s="64"/>
      <c r="D195" s="65"/>
      <c r="E195" s="64" t="s">
        <v>471</v>
      </c>
      <c r="F195" s="64" t="s">
        <v>485</v>
      </c>
      <c r="G195" s="67" t="s">
        <v>59</v>
      </c>
      <c r="H195" s="90" t="s">
        <v>486</v>
      </c>
      <c r="I195" s="89">
        <v>32</v>
      </c>
      <c r="J195" s="89">
        <v>890</v>
      </c>
      <c r="K195" s="88"/>
      <c r="L195" s="63"/>
      <c r="M195" s="63"/>
    </row>
    <row r="196" spans="1:13" s="61" customFormat="1" ht="15">
      <c r="A196" s="62"/>
      <c r="B196" s="62"/>
      <c r="C196" s="62"/>
      <c r="D196" s="62"/>
      <c r="E196" s="62"/>
      <c r="F196" s="62"/>
      <c r="G196" s="62"/>
      <c r="H196" s="62"/>
      <c r="I196" s="88">
        <f>SUM(I191:I195)</f>
        <v>110</v>
      </c>
      <c r="J196" s="88">
        <f>SUM(J191:J195)</f>
        <v>3616</v>
      </c>
      <c r="K196" s="88">
        <v>3616</v>
      </c>
      <c r="L196" s="63">
        <v>2.33</v>
      </c>
      <c r="M196" s="63">
        <f>K196*L196</f>
        <v>8425.2800000000007</v>
      </c>
    </row>
    <row r="197" spans="1:13" s="61" customFormat="1" ht="15">
      <c r="A197" s="62">
        <v>150</v>
      </c>
      <c r="B197" s="62">
        <v>40</v>
      </c>
      <c r="C197" s="64" t="s">
        <v>487</v>
      </c>
      <c r="D197" s="65" t="s">
        <v>25</v>
      </c>
      <c r="E197" s="64" t="s">
        <v>471</v>
      </c>
      <c r="F197" s="64" t="s">
        <v>488</v>
      </c>
      <c r="G197" s="67" t="s">
        <v>84</v>
      </c>
      <c r="H197" s="90" t="s">
        <v>489</v>
      </c>
      <c r="I197" s="89">
        <v>23</v>
      </c>
      <c r="J197" s="89">
        <v>881</v>
      </c>
      <c r="K197" s="88"/>
      <c r="L197" s="63"/>
      <c r="M197" s="63"/>
    </row>
    <row r="198" spans="1:13" s="61" customFormat="1" ht="15">
      <c r="A198" s="62">
        <f>A197+1</f>
        <v>151</v>
      </c>
      <c r="B198" s="62"/>
      <c r="C198" s="64"/>
      <c r="D198" s="65"/>
      <c r="E198" s="64" t="s">
        <v>471</v>
      </c>
      <c r="F198" s="64" t="s">
        <v>490</v>
      </c>
      <c r="G198" s="67" t="s">
        <v>118</v>
      </c>
      <c r="H198" s="90" t="s">
        <v>491</v>
      </c>
      <c r="I198" s="89">
        <v>6</v>
      </c>
      <c r="J198" s="89">
        <v>6</v>
      </c>
      <c r="K198" s="88"/>
      <c r="L198" s="63"/>
      <c r="M198" s="63"/>
    </row>
    <row r="199" spans="1:13" s="61" customFormat="1" ht="15">
      <c r="A199" s="62">
        <f t="shared" ref="A199:A200" si="29">A198+1</f>
        <v>152</v>
      </c>
      <c r="B199" s="62"/>
      <c r="C199" s="64"/>
      <c r="D199" s="65"/>
      <c r="E199" s="64" t="s">
        <v>471</v>
      </c>
      <c r="F199" s="64" t="s">
        <v>492</v>
      </c>
      <c r="G199" s="67" t="s">
        <v>493</v>
      </c>
      <c r="H199" s="90" t="s">
        <v>494</v>
      </c>
      <c r="I199" s="89">
        <v>15</v>
      </c>
      <c r="J199" s="89">
        <v>15</v>
      </c>
      <c r="K199" s="88"/>
      <c r="L199" s="63"/>
      <c r="M199" s="63"/>
    </row>
    <row r="200" spans="1:13" s="61" customFormat="1" ht="15">
      <c r="A200" s="62">
        <f t="shared" si="29"/>
        <v>153</v>
      </c>
      <c r="B200" s="62"/>
      <c r="C200" s="64"/>
      <c r="D200" s="65"/>
      <c r="E200" s="64" t="s">
        <v>471</v>
      </c>
      <c r="F200" s="64" t="s">
        <v>495</v>
      </c>
      <c r="G200" s="67" t="s">
        <v>27</v>
      </c>
      <c r="H200" s="90" t="s">
        <v>496</v>
      </c>
      <c r="I200" s="89">
        <v>4</v>
      </c>
      <c r="J200" s="89">
        <v>42</v>
      </c>
      <c r="K200" s="88"/>
      <c r="L200" s="63"/>
      <c r="M200" s="63"/>
    </row>
    <row r="201" spans="1:13" s="61" customFormat="1" ht="15">
      <c r="A201" s="62"/>
      <c r="B201" s="62"/>
      <c r="C201" s="62"/>
      <c r="D201" s="62"/>
      <c r="E201" s="62"/>
      <c r="F201" s="62"/>
      <c r="G201" s="62"/>
      <c r="H201" s="62"/>
      <c r="I201" s="88">
        <f>SUM(I197:I200)</f>
        <v>48</v>
      </c>
      <c r="J201" s="88">
        <f>SUM(J197:J200)</f>
        <v>944</v>
      </c>
      <c r="K201" s="88">
        <v>1500</v>
      </c>
      <c r="L201" s="63">
        <v>2.33</v>
      </c>
      <c r="M201" s="63">
        <f>K201*L201</f>
        <v>3495</v>
      </c>
    </row>
    <row r="202" spans="1:13" s="61" customFormat="1" ht="30">
      <c r="A202" s="62">
        <v>154</v>
      </c>
      <c r="B202" s="62">
        <v>41</v>
      </c>
      <c r="C202" s="64" t="s">
        <v>497</v>
      </c>
      <c r="D202" s="65" t="s">
        <v>25</v>
      </c>
      <c r="E202" s="64" t="s">
        <v>471</v>
      </c>
      <c r="F202" s="64" t="s">
        <v>498</v>
      </c>
      <c r="G202" s="67" t="s">
        <v>136</v>
      </c>
      <c r="H202" s="90" t="s">
        <v>499</v>
      </c>
      <c r="I202" s="89">
        <v>17</v>
      </c>
      <c r="J202" s="89">
        <v>200</v>
      </c>
      <c r="K202" s="88"/>
      <c r="L202" s="63"/>
      <c r="M202" s="63"/>
    </row>
    <row r="203" spans="1:13" s="61" customFormat="1" ht="15">
      <c r="A203" s="62">
        <f>A202+1</f>
        <v>155</v>
      </c>
      <c r="B203" s="62"/>
      <c r="C203" s="64"/>
      <c r="D203" s="65"/>
      <c r="E203" s="64" t="s">
        <v>471</v>
      </c>
      <c r="F203" s="64" t="s">
        <v>500</v>
      </c>
      <c r="G203" s="67" t="s">
        <v>501</v>
      </c>
      <c r="H203" s="90" t="s">
        <v>502</v>
      </c>
      <c r="I203" s="89">
        <v>1</v>
      </c>
      <c r="J203" s="89">
        <v>10</v>
      </c>
      <c r="K203" s="88"/>
      <c r="L203" s="63"/>
      <c r="M203" s="63"/>
    </row>
    <row r="204" spans="1:13" s="61" customFormat="1" ht="15">
      <c r="A204" s="62">
        <f t="shared" ref="A204:A205" si="30">A203+1</f>
        <v>156</v>
      </c>
      <c r="B204" s="62"/>
      <c r="C204" s="64"/>
      <c r="D204" s="65"/>
      <c r="E204" s="64" t="s">
        <v>471</v>
      </c>
      <c r="F204" s="64" t="s">
        <v>503</v>
      </c>
      <c r="G204" s="67" t="s">
        <v>504</v>
      </c>
      <c r="H204" s="90" t="s">
        <v>505</v>
      </c>
      <c r="I204" s="89">
        <v>50</v>
      </c>
      <c r="J204" s="89">
        <v>50</v>
      </c>
      <c r="K204" s="88"/>
      <c r="L204" s="63"/>
      <c r="M204" s="63"/>
    </row>
    <row r="205" spans="1:13" s="61" customFormat="1" ht="15">
      <c r="A205" s="62">
        <f t="shared" si="30"/>
        <v>157</v>
      </c>
      <c r="B205" s="62"/>
      <c r="C205" s="64"/>
      <c r="D205" s="65"/>
      <c r="E205" s="64" t="s">
        <v>471</v>
      </c>
      <c r="F205" s="64" t="s">
        <v>506</v>
      </c>
      <c r="G205" s="67" t="s">
        <v>507</v>
      </c>
      <c r="H205" s="90" t="s">
        <v>508</v>
      </c>
      <c r="I205" s="89">
        <v>3</v>
      </c>
      <c r="J205" s="89">
        <v>3</v>
      </c>
      <c r="K205" s="88"/>
      <c r="L205" s="63"/>
      <c r="M205" s="63"/>
    </row>
    <row r="206" spans="1:13" s="61" customFormat="1" ht="15">
      <c r="A206" s="62"/>
      <c r="B206" s="62"/>
      <c r="C206" s="62"/>
      <c r="D206" s="62"/>
      <c r="E206" s="62"/>
      <c r="F206" s="62"/>
      <c r="G206" s="62"/>
      <c r="H206" s="62"/>
      <c r="I206" s="88">
        <f>SUM(I202:I205)</f>
        <v>71</v>
      </c>
      <c r="J206" s="88">
        <f>SUM(J202:J205)</f>
        <v>263</v>
      </c>
      <c r="K206" s="88">
        <v>1500</v>
      </c>
      <c r="L206" s="63">
        <v>2.33</v>
      </c>
      <c r="M206" s="63">
        <f>K206*L206</f>
        <v>3495</v>
      </c>
    </row>
    <row r="207" spans="1:13" s="61" customFormat="1" ht="15" customHeight="1">
      <c r="A207" s="62">
        <v>158</v>
      </c>
      <c r="B207" s="62">
        <v>42</v>
      </c>
      <c r="C207" s="64" t="s">
        <v>509</v>
      </c>
      <c r="D207" s="65" t="s">
        <v>25</v>
      </c>
      <c r="E207" s="64" t="s">
        <v>471</v>
      </c>
      <c r="F207" s="64" t="s">
        <v>510</v>
      </c>
      <c r="G207" s="67" t="s">
        <v>83</v>
      </c>
      <c r="H207" s="90" t="s">
        <v>1206</v>
      </c>
      <c r="I207" s="89">
        <v>59</v>
      </c>
      <c r="J207" s="89">
        <v>900</v>
      </c>
      <c r="K207" s="88"/>
      <c r="L207" s="63"/>
      <c r="M207" s="63"/>
    </row>
    <row r="208" spans="1:13" s="61" customFormat="1" ht="15">
      <c r="A208" s="62">
        <f>A207+1</f>
        <v>159</v>
      </c>
      <c r="B208" s="62"/>
      <c r="C208" s="64"/>
      <c r="D208" s="65"/>
      <c r="E208" s="64" t="s">
        <v>471</v>
      </c>
      <c r="F208" s="64" t="s">
        <v>511</v>
      </c>
      <c r="G208" s="67" t="s">
        <v>26</v>
      </c>
      <c r="H208" s="90" t="s">
        <v>512</v>
      </c>
      <c r="I208" s="89">
        <v>13</v>
      </c>
      <c r="J208" s="89">
        <v>216</v>
      </c>
      <c r="K208" s="88"/>
      <c r="L208" s="63"/>
      <c r="M208" s="63"/>
    </row>
    <row r="209" spans="1:13" s="61" customFormat="1" ht="15">
      <c r="A209" s="62">
        <f t="shared" ref="A209:A210" si="31">A208+1</f>
        <v>160</v>
      </c>
      <c r="B209" s="62"/>
      <c r="C209" s="64"/>
      <c r="D209" s="65"/>
      <c r="E209" s="64" t="s">
        <v>471</v>
      </c>
      <c r="F209" s="64" t="s">
        <v>513</v>
      </c>
      <c r="G209" s="67" t="s">
        <v>26</v>
      </c>
      <c r="H209" s="90" t="s">
        <v>514</v>
      </c>
      <c r="I209" s="89">
        <v>6</v>
      </c>
      <c r="J209" s="89">
        <v>6</v>
      </c>
      <c r="K209" s="88"/>
      <c r="L209" s="63"/>
      <c r="M209" s="63"/>
    </row>
    <row r="210" spans="1:13" s="61" customFormat="1" ht="15">
      <c r="A210" s="62">
        <f t="shared" si="31"/>
        <v>161</v>
      </c>
      <c r="B210" s="62"/>
      <c r="C210" s="64"/>
      <c r="D210" s="65"/>
      <c r="E210" s="64" t="s">
        <v>471</v>
      </c>
      <c r="F210" s="64" t="s">
        <v>515</v>
      </c>
      <c r="G210" s="67" t="s">
        <v>516</v>
      </c>
      <c r="H210" s="90" t="s">
        <v>517</v>
      </c>
      <c r="I210" s="89">
        <v>2</v>
      </c>
      <c r="J210" s="89">
        <v>12</v>
      </c>
      <c r="K210" s="88"/>
      <c r="L210" s="63"/>
      <c r="M210" s="63"/>
    </row>
    <row r="211" spans="1:13" s="61" customFormat="1" ht="15">
      <c r="A211" s="62"/>
      <c r="B211" s="62"/>
      <c r="C211" s="62"/>
      <c r="D211" s="62"/>
      <c r="E211" s="62"/>
      <c r="F211" s="62"/>
      <c r="G211" s="62"/>
      <c r="H211" s="62"/>
      <c r="I211" s="88">
        <f>SUM(I207:I210)</f>
        <v>80</v>
      </c>
      <c r="J211" s="88">
        <f>SUM(J207:J210)</f>
        <v>1134</v>
      </c>
      <c r="K211" s="88">
        <v>1500</v>
      </c>
      <c r="L211" s="63">
        <v>2.33</v>
      </c>
      <c r="M211" s="63">
        <f>K211*L211</f>
        <v>3495</v>
      </c>
    </row>
    <row r="212" spans="1:13" s="61" customFormat="1" ht="15" customHeight="1">
      <c r="A212" s="62">
        <v>162</v>
      </c>
      <c r="B212" s="62">
        <v>43</v>
      </c>
      <c r="C212" s="64" t="s">
        <v>518</v>
      </c>
      <c r="D212" s="65" t="s">
        <v>25</v>
      </c>
      <c r="E212" s="64" t="s">
        <v>471</v>
      </c>
      <c r="F212" s="64" t="s">
        <v>519</v>
      </c>
      <c r="G212" s="67" t="s">
        <v>30</v>
      </c>
      <c r="H212" s="90" t="s">
        <v>1207</v>
      </c>
      <c r="I212" s="89">
        <v>28</v>
      </c>
      <c r="J212" s="89">
        <v>322</v>
      </c>
      <c r="K212" s="88"/>
      <c r="L212" s="63"/>
      <c r="M212" s="63"/>
    </row>
    <row r="213" spans="1:13" s="61" customFormat="1" ht="15">
      <c r="A213" s="62">
        <f>A212+1</f>
        <v>163</v>
      </c>
      <c r="B213" s="62"/>
      <c r="C213" s="64"/>
      <c r="D213" s="65"/>
      <c r="E213" s="64" t="s">
        <v>471</v>
      </c>
      <c r="F213" s="64" t="s">
        <v>520</v>
      </c>
      <c r="G213" s="67" t="s">
        <v>521</v>
      </c>
      <c r="H213" s="90" t="s">
        <v>522</v>
      </c>
      <c r="I213" s="89">
        <v>1</v>
      </c>
      <c r="J213" s="89">
        <v>1</v>
      </c>
      <c r="K213" s="88"/>
      <c r="L213" s="63"/>
      <c r="M213" s="63"/>
    </row>
    <row r="214" spans="1:13" s="61" customFormat="1" ht="15">
      <c r="A214" s="62">
        <f t="shared" ref="A214" si="32">A213+1</f>
        <v>164</v>
      </c>
      <c r="B214" s="62"/>
      <c r="C214" s="64"/>
      <c r="D214" s="65"/>
      <c r="E214" s="64" t="s">
        <v>471</v>
      </c>
      <c r="F214" s="64" t="s">
        <v>523</v>
      </c>
      <c r="G214" s="67" t="s">
        <v>521</v>
      </c>
      <c r="H214" s="90" t="s">
        <v>524</v>
      </c>
      <c r="I214" s="89">
        <v>5</v>
      </c>
      <c r="J214" s="89">
        <v>69</v>
      </c>
      <c r="K214" s="88"/>
      <c r="L214" s="63"/>
      <c r="M214" s="63"/>
    </row>
    <row r="215" spans="1:13" s="61" customFormat="1" ht="15">
      <c r="A215" s="62"/>
      <c r="B215" s="62"/>
      <c r="C215" s="62"/>
      <c r="D215" s="62"/>
      <c r="E215" s="62"/>
      <c r="F215" s="62"/>
      <c r="G215" s="62"/>
      <c r="H215" s="62"/>
      <c r="I215" s="88">
        <f>SUM(I212:I214)</f>
        <v>34</v>
      </c>
      <c r="J215" s="88">
        <f>SUM(J212:J214)</f>
        <v>392</v>
      </c>
      <c r="K215" s="88">
        <v>1500</v>
      </c>
      <c r="L215" s="63">
        <v>2.33</v>
      </c>
      <c r="M215" s="63">
        <f>K215*L215</f>
        <v>3495</v>
      </c>
    </row>
    <row r="216" spans="1:13" s="61" customFormat="1" ht="15">
      <c r="A216" s="62">
        <v>165</v>
      </c>
      <c r="B216" s="62">
        <v>44</v>
      </c>
      <c r="C216" s="64" t="s">
        <v>525</v>
      </c>
      <c r="D216" s="65" t="s">
        <v>25</v>
      </c>
      <c r="E216" s="64" t="s">
        <v>471</v>
      </c>
      <c r="F216" s="64" t="s">
        <v>526</v>
      </c>
      <c r="G216" s="67" t="s">
        <v>527</v>
      </c>
      <c r="H216" s="90" t="s">
        <v>528</v>
      </c>
      <c r="I216" s="89">
        <v>126</v>
      </c>
      <c r="J216" s="89">
        <v>5166</v>
      </c>
      <c r="K216" s="88"/>
      <c r="L216" s="63"/>
      <c r="M216" s="63"/>
    </row>
    <row r="217" spans="1:13" s="61" customFormat="1" ht="15">
      <c r="A217" s="62">
        <f>A216+1</f>
        <v>166</v>
      </c>
      <c r="B217" s="62"/>
      <c r="C217" s="64"/>
      <c r="D217" s="65"/>
      <c r="E217" s="64" t="s">
        <v>471</v>
      </c>
      <c r="F217" s="64" t="s">
        <v>529</v>
      </c>
      <c r="G217" s="67" t="s">
        <v>124</v>
      </c>
      <c r="H217" s="90" t="s">
        <v>530</v>
      </c>
      <c r="I217" s="89">
        <v>22</v>
      </c>
      <c r="J217" s="89">
        <v>22</v>
      </c>
      <c r="K217" s="88"/>
      <c r="L217" s="63"/>
      <c r="M217" s="63"/>
    </row>
    <row r="218" spans="1:13" s="61" customFormat="1" ht="15">
      <c r="A218" s="62"/>
      <c r="B218" s="62"/>
      <c r="C218" s="62"/>
      <c r="D218" s="62"/>
      <c r="E218" s="62"/>
      <c r="F218" s="62"/>
      <c r="G218" s="62"/>
      <c r="H218" s="62"/>
      <c r="I218" s="88">
        <f>SUM(I216:I217)</f>
        <v>148</v>
      </c>
      <c r="J218" s="88">
        <f>SUM(J216:J217)</f>
        <v>5188</v>
      </c>
      <c r="K218" s="88">
        <v>5188</v>
      </c>
      <c r="L218" s="63">
        <v>2.33</v>
      </c>
      <c r="M218" s="63">
        <f>K218*L218</f>
        <v>12088.04</v>
      </c>
    </row>
    <row r="219" spans="1:13" s="61" customFormat="1" ht="15">
      <c r="A219" s="62">
        <v>167</v>
      </c>
      <c r="B219" s="62">
        <v>45</v>
      </c>
      <c r="C219" s="64" t="s">
        <v>531</v>
      </c>
      <c r="D219" s="65" t="s">
        <v>25</v>
      </c>
      <c r="E219" s="64" t="s">
        <v>471</v>
      </c>
      <c r="F219" s="64" t="s">
        <v>532</v>
      </c>
      <c r="G219" s="67" t="s">
        <v>29</v>
      </c>
      <c r="H219" s="90" t="s">
        <v>533</v>
      </c>
      <c r="I219" s="89">
        <v>3</v>
      </c>
      <c r="J219" s="89">
        <v>400</v>
      </c>
      <c r="K219" s="88"/>
      <c r="L219" s="63"/>
      <c r="M219" s="63"/>
    </row>
    <row r="220" spans="1:13" s="61" customFormat="1" ht="15">
      <c r="A220" s="62">
        <f>A219+1</f>
        <v>168</v>
      </c>
      <c r="B220" s="62"/>
      <c r="C220" s="64"/>
      <c r="D220" s="65"/>
      <c r="E220" s="64" t="s">
        <v>471</v>
      </c>
      <c r="F220" s="64" t="s">
        <v>534</v>
      </c>
      <c r="G220" s="67" t="s">
        <v>29</v>
      </c>
      <c r="H220" s="90" t="s">
        <v>535</v>
      </c>
      <c r="I220" s="89">
        <v>6</v>
      </c>
      <c r="J220" s="89">
        <v>132</v>
      </c>
      <c r="K220" s="88"/>
      <c r="L220" s="63"/>
      <c r="M220" s="63"/>
    </row>
    <row r="221" spans="1:13" s="61" customFormat="1" ht="15" customHeight="1">
      <c r="A221" s="62">
        <f t="shared" ref="A221:A224" si="33">A220+1</f>
        <v>169</v>
      </c>
      <c r="B221" s="62"/>
      <c r="C221" s="64"/>
      <c r="D221" s="65"/>
      <c r="E221" s="64" t="s">
        <v>471</v>
      </c>
      <c r="F221" s="64" t="s">
        <v>536</v>
      </c>
      <c r="G221" s="67" t="s">
        <v>29</v>
      </c>
      <c r="H221" s="90" t="s">
        <v>1208</v>
      </c>
      <c r="I221" s="89">
        <v>4</v>
      </c>
      <c r="J221" s="89">
        <v>70</v>
      </c>
      <c r="K221" s="88"/>
      <c r="L221" s="63"/>
      <c r="M221" s="63"/>
    </row>
    <row r="222" spans="1:13" s="61" customFormat="1" ht="15">
      <c r="A222" s="62">
        <f t="shared" si="33"/>
        <v>170</v>
      </c>
      <c r="B222" s="62"/>
      <c r="C222" s="64"/>
      <c r="D222" s="65"/>
      <c r="E222" s="64" t="s">
        <v>471</v>
      </c>
      <c r="F222" s="64" t="s">
        <v>537</v>
      </c>
      <c r="G222" s="67" t="s">
        <v>29</v>
      </c>
      <c r="H222" s="90" t="s">
        <v>538</v>
      </c>
      <c r="I222" s="89">
        <v>16</v>
      </c>
      <c r="J222" s="89">
        <v>334</v>
      </c>
      <c r="K222" s="88"/>
      <c r="L222" s="63"/>
      <c r="M222" s="63"/>
    </row>
    <row r="223" spans="1:13" s="61" customFormat="1" ht="15">
      <c r="A223" s="62">
        <f t="shared" si="33"/>
        <v>171</v>
      </c>
      <c r="B223" s="62"/>
      <c r="C223" s="64"/>
      <c r="D223" s="65"/>
      <c r="E223" s="64" t="s">
        <v>471</v>
      </c>
      <c r="F223" s="64" t="s">
        <v>539</v>
      </c>
      <c r="G223" s="67" t="s">
        <v>51</v>
      </c>
      <c r="H223" s="90" t="s">
        <v>540</v>
      </c>
      <c r="I223" s="89">
        <v>42</v>
      </c>
      <c r="J223" s="89">
        <v>613</v>
      </c>
      <c r="K223" s="88"/>
      <c r="L223" s="63"/>
      <c r="M223" s="63"/>
    </row>
    <row r="224" spans="1:13" s="61" customFormat="1" ht="15">
      <c r="A224" s="62">
        <f t="shared" si="33"/>
        <v>172</v>
      </c>
      <c r="B224" s="62"/>
      <c r="C224" s="64"/>
      <c r="D224" s="65"/>
      <c r="E224" s="64" t="s">
        <v>471</v>
      </c>
      <c r="F224" s="64" t="s">
        <v>541</v>
      </c>
      <c r="G224" s="67" t="s">
        <v>93</v>
      </c>
      <c r="H224" s="90" t="s">
        <v>542</v>
      </c>
      <c r="I224" s="89">
        <v>8</v>
      </c>
      <c r="J224" s="89">
        <v>134</v>
      </c>
      <c r="K224" s="88"/>
      <c r="L224" s="63"/>
      <c r="M224" s="63"/>
    </row>
    <row r="225" spans="1:13" s="61" customFormat="1" ht="15">
      <c r="A225" s="62"/>
      <c r="B225" s="62"/>
      <c r="C225" s="62"/>
      <c r="D225" s="62"/>
      <c r="E225" s="62"/>
      <c r="F225" s="62"/>
      <c r="G225" s="62"/>
      <c r="H225" s="62"/>
      <c r="I225" s="88">
        <f>SUM(I219:I224)</f>
        <v>79</v>
      </c>
      <c r="J225" s="88">
        <f>SUM(J219:J224)</f>
        <v>1683</v>
      </c>
      <c r="K225" s="88">
        <v>2500</v>
      </c>
      <c r="L225" s="63">
        <v>2.33</v>
      </c>
      <c r="M225" s="63">
        <f>K225*L225</f>
        <v>5825</v>
      </c>
    </row>
    <row r="226" spans="1:13" s="61" customFormat="1" ht="15">
      <c r="A226" s="62">
        <v>173</v>
      </c>
      <c r="B226" s="62">
        <v>46</v>
      </c>
      <c r="C226" s="64" t="s">
        <v>543</v>
      </c>
      <c r="D226" s="65" t="s">
        <v>25</v>
      </c>
      <c r="E226" s="64" t="s">
        <v>471</v>
      </c>
      <c r="F226" s="64" t="s">
        <v>544</v>
      </c>
      <c r="G226" s="67" t="s">
        <v>545</v>
      </c>
      <c r="H226" s="90" t="s">
        <v>546</v>
      </c>
      <c r="I226" s="89">
        <v>6</v>
      </c>
      <c r="J226" s="89">
        <v>156</v>
      </c>
      <c r="K226" s="88"/>
      <c r="L226" s="63"/>
      <c r="M226" s="63"/>
    </row>
    <row r="227" spans="1:13" s="61" customFormat="1" ht="15">
      <c r="A227" s="62">
        <f>A226+1</f>
        <v>174</v>
      </c>
      <c r="B227" s="62"/>
      <c r="C227" s="64"/>
      <c r="D227" s="65"/>
      <c r="E227" s="64" t="s">
        <v>471</v>
      </c>
      <c r="F227" s="64" t="s">
        <v>547</v>
      </c>
      <c r="G227" s="67" t="s">
        <v>79</v>
      </c>
      <c r="H227" s="90" t="s">
        <v>548</v>
      </c>
      <c r="I227" s="89">
        <v>16</v>
      </c>
      <c r="J227" s="89">
        <v>276</v>
      </c>
      <c r="K227" s="88"/>
      <c r="L227" s="63"/>
      <c r="M227" s="63"/>
    </row>
    <row r="228" spans="1:13" s="61" customFormat="1" ht="15">
      <c r="A228" s="62">
        <f t="shared" ref="A228:A230" si="34">A227+1</f>
        <v>175</v>
      </c>
      <c r="B228" s="62"/>
      <c r="C228" s="64"/>
      <c r="D228" s="65"/>
      <c r="E228" s="64" t="s">
        <v>471</v>
      </c>
      <c r="F228" s="64" t="s">
        <v>549</v>
      </c>
      <c r="G228" s="67" t="s">
        <v>79</v>
      </c>
      <c r="H228" s="90" t="s">
        <v>550</v>
      </c>
      <c r="I228" s="89">
        <v>3</v>
      </c>
      <c r="J228" s="89">
        <v>3</v>
      </c>
      <c r="K228" s="88"/>
      <c r="L228" s="63"/>
      <c r="M228" s="63"/>
    </row>
    <row r="229" spans="1:13" s="61" customFormat="1" ht="15">
      <c r="A229" s="62">
        <f t="shared" si="34"/>
        <v>176</v>
      </c>
      <c r="B229" s="62"/>
      <c r="C229" s="64"/>
      <c r="D229" s="65"/>
      <c r="E229" s="64" t="s">
        <v>471</v>
      </c>
      <c r="F229" s="64" t="s">
        <v>551</v>
      </c>
      <c r="G229" s="67" t="s">
        <v>54</v>
      </c>
      <c r="H229" s="90" t="s">
        <v>552</v>
      </c>
      <c r="I229" s="89">
        <v>92</v>
      </c>
      <c r="J229" s="89">
        <v>2308</v>
      </c>
      <c r="K229" s="88"/>
      <c r="L229" s="63"/>
      <c r="M229" s="63"/>
    </row>
    <row r="230" spans="1:13" s="61" customFormat="1" ht="15">
      <c r="A230" s="62">
        <f t="shared" si="34"/>
        <v>177</v>
      </c>
      <c r="B230" s="62"/>
      <c r="C230" s="64"/>
      <c r="D230" s="65"/>
      <c r="E230" s="64" t="s">
        <v>471</v>
      </c>
      <c r="F230" s="64" t="s">
        <v>553</v>
      </c>
      <c r="G230" s="67" t="s">
        <v>54</v>
      </c>
      <c r="H230" s="90" t="s">
        <v>554</v>
      </c>
      <c r="I230" s="89">
        <v>85</v>
      </c>
      <c r="J230" s="89">
        <v>943</v>
      </c>
      <c r="K230" s="88"/>
      <c r="L230" s="63"/>
      <c r="M230" s="63"/>
    </row>
    <row r="231" spans="1:13" s="61" customFormat="1" ht="15">
      <c r="A231" s="62"/>
      <c r="B231" s="62"/>
      <c r="C231" s="62"/>
      <c r="D231" s="62"/>
      <c r="E231" s="62"/>
      <c r="F231" s="62"/>
      <c r="G231" s="62"/>
      <c r="H231" s="62"/>
      <c r="I231" s="88">
        <f>SUM(I226:I230)</f>
        <v>202</v>
      </c>
      <c r="J231" s="88">
        <f>SUM(J226:J230)</f>
        <v>3686</v>
      </c>
      <c r="K231" s="88">
        <v>3686</v>
      </c>
      <c r="L231" s="63">
        <v>2.33</v>
      </c>
      <c r="M231" s="63">
        <f>K231*L231</f>
        <v>8588.380000000001</v>
      </c>
    </row>
    <row r="232" spans="1:13" s="61" customFormat="1" ht="32.25" customHeight="1">
      <c r="A232" s="62">
        <v>178</v>
      </c>
      <c r="B232" s="62">
        <v>47</v>
      </c>
      <c r="C232" s="64" t="s">
        <v>555</v>
      </c>
      <c r="D232" s="65" t="s">
        <v>25</v>
      </c>
      <c r="E232" s="64" t="s">
        <v>471</v>
      </c>
      <c r="F232" s="64" t="s">
        <v>556</v>
      </c>
      <c r="G232" s="67" t="s">
        <v>36</v>
      </c>
      <c r="H232" s="90" t="s">
        <v>557</v>
      </c>
      <c r="I232" s="89">
        <v>85</v>
      </c>
      <c r="J232" s="89">
        <v>2264</v>
      </c>
      <c r="K232" s="88"/>
      <c r="L232" s="63"/>
      <c r="M232" s="63"/>
    </row>
    <row r="233" spans="1:13" s="61" customFormat="1" ht="15">
      <c r="A233" s="62">
        <f>A232+1</f>
        <v>179</v>
      </c>
      <c r="B233" s="62"/>
      <c r="C233" s="64"/>
      <c r="D233" s="65"/>
      <c r="E233" s="64" t="s">
        <v>471</v>
      </c>
      <c r="F233" s="64" t="s">
        <v>558</v>
      </c>
      <c r="G233" s="67" t="s">
        <v>45</v>
      </c>
      <c r="H233" s="90" t="s">
        <v>559</v>
      </c>
      <c r="I233" s="89">
        <v>4</v>
      </c>
      <c r="J233" s="89">
        <v>16</v>
      </c>
      <c r="K233" s="88"/>
      <c r="L233" s="63"/>
      <c r="M233" s="63"/>
    </row>
    <row r="234" spans="1:13" s="61" customFormat="1" ht="15">
      <c r="A234" s="62"/>
      <c r="B234" s="62"/>
      <c r="C234" s="62"/>
      <c r="D234" s="62"/>
      <c r="E234" s="62"/>
      <c r="F234" s="62"/>
      <c r="G234" s="62"/>
      <c r="H234" s="62"/>
      <c r="I234" s="88">
        <f>SUM(I232:I233)</f>
        <v>89</v>
      </c>
      <c r="J234" s="88">
        <f>SUM(J232:J233)</f>
        <v>2280</v>
      </c>
      <c r="K234" s="88">
        <v>2280</v>
      </c>
      <c r="L234" s="63">
        <v>2.33</v>
      </c>
      <c r="M234" s="63">
        <f>K234*L234</f>
        <v>5312.4000000000005</v>
      </c>
    </row>
    <row r="235" spans="1:13" s="61" customFormat="1" ht="15" customHeight="1">
      <c r="A235" s="62">
        <v>180</v>
      </c>
      <c r="B235" s="62">
        <v>48</v>
      </c>
      <c r="C235" s="64" t="s">
        <v>560</v>
      </c>
      <c r="D235" s="65" t="s">
        <v>25</v>
      </c>
      <c r="E235" s="64" t="s">
        <v>561</v>
      </c>
      <c r="F235" s="64" t="s">
        <v>562</v>
      </c>
      <c r="G235" s="67" t="s">
        <v>35</v>
      </c>
      <c r="H235" s="90" t="s">
        <v>563</v>
      </c>
      <c r="I235" s="89">
        <v>42</v>
      </c>
      <c r="J235" s="89">
        <v>1133</v>
      </c>
      <c r="K235" s="88"/>
      <c r="L235" s="63"/>
      <c r="M235" s="63"/>
    </row>
    <row r="236" spans="1:13" s="61" customFormat="1" ht="15">
      <c r="A236" s="62">
        <f>A235+1</f>
        <v>181</v>
      </c>
      <c r="B236" s="62"/>
      <c r="C236" s="64"/>
      <c r="D236" s="65"/>
      <c r="E236" s="64" t="s">
        <v>561</v>
      </c>
      <c r="F236" s="64" t="s">
        <v>564</v>
      </c>
      <c r="G236" s="67" t="s">
        <v>35</v>
      </c>
      <c r="H236" s="91">
        <v>20139</v>
      </c>
      <c r="I236" s="89">
        <v>126</v>
      </c>
      <c r="J236" s="89">
        <v>5166</v>
      </c>
      <c r="K236" s="88"/>
      <c r="L236" s="63"/>
      <c r="M236" s="63"/>
    </row>
    <row r="237" spans="1:13" s="61" customFormat="1" ht="15">
      <c r="A237" s="62"/>
      <c r="B237" s="62"/>
      <c r="C237" s="62"/>
      <c r="D237" s="62"/>
      <c r="E237" s="62"/>
      <c r="F237" s="62"/>
      <c r="G237" s="62"/>
      <c r="H237" s="62"/>
      <c r="I237" s="88">
        <f>SUM(I235:I236)</f>
        <v>168</v>
      </c>
      <c r="J237" s="88">
        <f>SUM(J235:J236)</f>
        <v>6299</v>
      </c>
      <c r="K237" s="88">
        <v>6299</v>
      </c>
      <c r="L237" s="63">
        <v>2.33</v>
      </c>
      <c r="M237" s="63">
        <f>K237*L237</f>
        <v>14676.67</v>
      </c>
    </row>
    <row r="238" spans="1:13" s="61" customFormat="1" ht="15">
      <c r="A238" s="62">
        <v>182</v>
      </c>
      <c r="B238" s="62">
        <v>49</v>
      </c>
      <c r="C238" s="64" t="s">
        <v>565</v>
      </c>
      <c r="D238" s="65" t="s">
        <v>25</v>
      </c>
      <c r="E238" s="64" t="s">
        <v>561</v>
      </c>
      <c r="F238" s="64" t="s">
        <v>566</v>
      </c>
      <c r="G238" s="67" t="s">
        <v>567</v>
      </c>
      <c r="H238" s="90" t="s">
        <v>568</v>
      </c>
      <c r="I238" s="89">
        <v>10</v>
      </c>
      <c r="J238" s="89">
        <v>10</v>
      </c>
      <c r="K238" s="88"/>
      <c r="L238" s="63"/>
      <c r="M238" s="63"/>
    </row>
    <row r="239" spans="1:13" s="61" customFormat="1" ht="30">
      <c r="A239" s="62">
        <f>A238+1</f>
        <v>183</v>
      </c>
      <c r="B239" s="62"/>
      <c r="C239" s="64"/>
      <c r="D239" s="65"/>
      <c r="E239" s="64" t="s">
        <v>561</v>
      </c>
      <c r="F239" s="64" t="s">
        <v>569</v>
      </c>
      <c r="G239" s="67" t="s">
        <v>570</v>
      </c>
      <c r="H239" s="90" t="s">
        <v>571</v>
      </c>
      <c r="I239" s="89">
        <v>6</v>
      </c>
      <c r="J239" s="89">
        <v>6</v>
      </c>
      <c r="K239" s="88"/>
      <c r="L239" s="63"/>
      <c r="M239" s="63"/>
    </row>
    <row r="240" spans="1:13" s="61" customFormat="1" ht="15">
      <c r="A240" s="62">
        <f t="shared" ref="A240:A243" si="35">A239+1</f>
        <v>184</v>
      </c>
      <c r="B240" s="62"/>
      <c r="C240" s="64"/>
      <c r="D240" s="65"/>
      <c r="E240" s="64" t="s">
        <v>561</v>
      </c>
      <c r="F240" s="64" t="s">
        <v>572</v>
      </c>
      <c r="G240" s="67" t="s">
        <v>573</v>
      </c>
      <c r="H240" s="90" t="s">
        <v>574</v>
      </c>
      <c r="I240" s="89">
        <v>5</v>
      </c>
      <c r="J240" s="89">
        <v>81.900000000000006</v>
      </c>
      <c r="K240" s="88"/>
      <c r="L240" s="63"/>
      <c r="M240" s="63"/>
    </row>
    <row r="241" spans="1:13" s="61" customFormat="1" ht="15">
      <c r="A241" s="62">
        <f t="shared" si="35"/>
        <v>185</v>
      </c>
      <c r="B241" s="62"/>
      <c r="C241" s="64"/>
      <c r="D241" s="65"/>
      <c r="E241" s="64" t="s">
        <v>561</v>
      </c>
      <c r="F241" s="64" t="s">
        <v>575</v>
      </c>
      <c r="G241" s="67" t="s">
        <v>126</v>
      </c>
      <c r="H241" s="90" t="s">
        <v>576</v>
      </c>
      <c r="I241" s="89">
        <v>4</v>
      </c>
      <c r="J241" s="89">
        <v>43.44</v>
      </c>
      <c r="K241" s="88"/>
      <c r="L241" s="63"/>
      <c r="M241" s="63"/>
    </row>
    <row r="242" spans="1:13" s="61" customFormat="1" ht="15">
      <c r="A242" s="62">
        <f t="shared" si="35"/>
        <v>186</v>
      </c>
      <c r="B242" s="62"/>
      <c r="C242" s="64"/>
      <c r="D242" s="65"/>
      <c r="E242" s="64" t="s">
        <v>561</v>
      </c>
      <c r="F242" s="64" t="s">
        <v>577</v>
      </c>
      <c r="G242" s="67" t="s">
        <v>82</v>
      </c>
      <c r="H242" s="90" t="s">
        <v>578</v>
      </c>
      <c r="I242" s="89">
        <v>3</v>
      </c>
      <c r="J242" s="89">
        <v>23.78</v>
      </c>
      <c r="K242" s="88"/>
      <c r="L242" s="63"/>
      <c r="M242" s="63"/>
    </row>
    <row r="243" spans="1:13" s="61" customFormat="1" ht="15">
      <c r="A243" s="62">
        <f t="shared" si="35"/>
        <v>187</v>
      </c>
      <c r="B243" s="62"/>
      <c r="C243" s="64"/>
      <c r="D243" s="65"/>
      <c r="E243" s="64" t="s">
        <v>561</v>
      </c>
      <c r="F243" s="64" t="s">
        <v>579</v>
      </c>
      <c r="G243" s="67" t="s">
        <v>149</v>
      </c>
      <c r="H243" s="90" t="s">
        <v>580</v>
      </c>
      <c r="I243" s="89">
        <v>1</v>
      </c>
      <c r="J243" s="89">
        <v>12.7</v>
      </c>
      <c r="K243" s="88"/>
      <c r="L243" s="63"/>
      <c r="M243" s="63"/>
    </row>
    <row r="244" spans="1:13" s="61" customFormat="1" ht="15">
      <c r="A244" s="62"/>
      <c r="B244" s="62"/>
      <c r="C244" s="62"/>
      <c r="D244" s="62"/>
      <c r="E244" s="62"/>
      <c r="F244" s="62"/>
      <c r="G244" s="62"/>
      <c r="H244" s="62"/>
      <c r="I244" s="88">
        <f>SUM(I238:I243)</f>
        <v>29</v>
      </c>
      <c r="J244" s="88">
        <f>SUM(J238:J243)</f>
        <v>177.82</v>
      </c>
      <c r="K244" s="88">
        <v>1500</v>
      </c>
      <c r="L244" s="63">
        <v>2.33</v>
      </c>
      <c r="M244" s="63">
        <f>K244*L244</f>
        <v>3495</v>
      </c>
    </row>
    <row r="245" spans="1:13" s="61" customFormat="1" ht="15">
      <c r="A245" s="62">
        <v>188</v>
      </c>
      <c r="B245" s="62">
        <v>50</v>
      </c>
      <c r="C245" s="64" t="s">
        <v>581</v>
      </c>
      <c r="D245" s="65" t="s">
        <v>25</v>
      </c>
      <c r="E245" s="64" t="s">
        <v>561</v>
      </c>
      <c r="F245" s="64" t="s">
        <v>582</v>
      </c>
      <c r="G245" s="67" t="s">
        <v>583</v>
      </c>
      <c r="H245" s="90" t="s">
        <v>584</v>
      </c>
      <c r="I245" s="89">
        <v>16</v>
      </c>
      <c r="J245" s="89">
        <v>197.6</v>
      </c>
      <c r="K245" s="88"/>
      <c r="L245" s="63"/>
      <c r="M245" s="63"/>
    </row>
    <row r="246" spans="1:13" s="61" customFormat="1" ht="30">
      <c r="A246" s="62">
        <f>A245+1</f>
        <v>189</v>
      </c>
      <c r="B246" s="62"/>
      <c r="C246" s="64"/>
      <c r="D246" s="65"/>
      <c r="E246" s="64" t="s">
        <v>561</v>
      </c>
      <c r="F246" s="64" t="s">
        <v>585</v>
      </c>
      <c r="G246" s="67" t="s">
        <v>168</v>
      </c>
      <c r="H246" s="90" t="s">
        <v>1222</v>
      </c>
      <c r="I246" s="89">
        <v>8</v>
      </c>
      <c r="J246" s="89">
        <v>222</v>
      </c>
      <c r="K246" s="88"/>
      <c r="L246" s="63"/>
      <c r="M246" s="63"/>
    </row>
    <row r="247" spans="1:13" s="61" customFormat="1" ht="15" customHeight="1">
      <c r="A247" s="62">
        <f t="shared" ref="A247:A248" si="36">A246+1</f>
        <v>190</v>
      </c>
      <c r="B247" s="62"/>
      <c r="C247" s="64"/>
      <c r="D247" s="65"/>
      <c r="E247" s="64" t="s">
        <v>561</v>
      </c>
      <c r="F247" s="64" t="s">
        <v>586</v>
      </c>
      <c r="G247" s="67" t="s">
        <v>92</v>
      </c>
      <c r="H247" s="90" t="s">
        <v>587</v>
      </c>
      <c r="I247" s="89">
        <v>28</v>
      </c>
      <c r="J247" s="89">
        <v>327</v>
      </c>
      <c r="K247" s="88"/>
      <c r="L247" s="63"/>
      <c r="M247" s="63"/>
    </row>
    <row r="248" spans="1:13" s="61" customFormat="1" ht="15" customHeight="1">
      <c r="A248" s="62">
        <f t="shared" si="36"/>
        <v>191</v>
      </c>
      <c r="B248" s="62"/>
      <c r="C248" s="64"/>
      <c r="D248" s="65"/>
      <c r="E248" s="64" t="s">
        <v>561</v>
      </c>
      <c r="F248" s="64" t="s">
        <v>588</v>
      </c>
      <c r="G248" s="67" t="s">
        <v>119</v>
      </c>
      <c r="H248" s="90" t="s">
        <v>589</v>
      </c>
      <c r="I248" s="89">
        <v>8</v>
      </c>
      <c r="J248" s="89">
        <v>90</v>
      </c>
      <c r="K248" s="88"/>
      <c r="L248" s="63"/>
      <c r="M248" s="63"/>
    </row>
    <row r="249" spans="1:13" s="61" customFormat="1" ht="15" customHeight="1">
      <c r="A249" s="62"/>
      <c r="B249" s="62"/>
      <c r="C249" s="62"/>
      <c r="D249" s="62"/>
      <c r="E249" s="62"/>
      <c r="F249" s="62"/>
      <c r="G249" s="62"/>
      <c r="H249" s="62"/>
      <c r="I249" s="88">
        <f>SUM(I245:I248)</f>
        <v>60</v>
      </c>
      <c r="J249" s="88">
        <f>SUM(J245:J248)</f>
        <v>836.6</v>
      </c>
      <c r="K249" s="88">
        <v>1500</v>
      </c>
      <c r="L249" s="63">
        <v>2.33</v>
      </c>
      <c r="M249" s="63">
        <f>K249*L249</f>
        <v>3495</v>
      </c>
    </row>
    <row r="250" spans="1:13" s="61" customFormat="1" ht="15" customHeight="1">
      <c r="A250" s="62">
        <v>192</v>
      </c>
      <c r="B250" s="62">
        <v>51</v>
      </c>
      <c r="C250" s="64" t="s">
        <v>590</v>
      </c>
      <c r="D250" s="65" t="s">
        <v>31</v>
      </c>
      <c r="E250" s="64" t="s">
        <v>561</v>
      </c>
      <c r="F250" s="64" t="s">
        <v>591</v>
      </c>
      <c r="G250" s="67" t="s">
        <v>64</v>
      </c>
      <c r="H250" s="90" t="s">
        <v>592</v>
      </c>
      <c r="I250" s="89">
        <v>3</v>
      </c>
      <c r="J250" s="89">
        <v>51</v>
      </c>
      <c r="K250" s="88"/>
      <c r="L250" s="63"/>
      <c r="M250" s="63"/>
    </row>
    <row r="251" spans="1:13" s="61" customFormat="1" ht="15" customHeight="1">
      <c r="A251" s="62">
        <f>A250+1</f>
        <v>193</v>
      </c>
      <c r="B251" s="62"/>
      <c r="C251" s="64"/>
      <c r="D251" s="65"/>
      <c r="E251" s="64" t="s">
        <v>561</v>
      </c>
      <c r="F251" s="64" t="s">
        <v>593</v>
      </c>
      <c r="G251" s="67" t="s">
        <v>413</v>
      </c>
      <c r="H251" s="90" t="s">
        <v>594</v>
      </c>
      <c r="I251" s="89">
        <v>57</v>
      </c>
      <c r="J251" s="89">
        <v>1323</v>
      </c>
      <c r="K251" s="88"/>
      <c r="L251" s="63"/>
      <c r="M251" s="63"/>
    </row>
    <row r="252" spans="1:13" s="61" customFormat="1" ht="15" customHeight="1">
      <c r="A252" s="62">
        <f t="shared" ref="A252:A254" si="37">A251+1</f>
        <v>194</v>
      </c>
      <c r="B252" s="62"/>
      <c r="C252" s="64"/>
      <c r="D252" s="65"/>
      <c r="E252" s="64" t="s">
        <v>561</v>
      </c>
      <c r="F252" s="64" t="s">
        <v>595</v>
      </c>
      <c r="G252" s="67" t="s">
        <v>596</v>
      </c>
      <c r="H252" s="90" t="s">
        <v>597</v>
      </c>
      <c r="I252" s="89">
        <v>9</v>
      </c>
      <c r="J252" s="89">
        <v>69</v>
      </c>
      <c r="K252" s="88"/>
      <c r="L252" s="63"/>
      <c r="M252" s="63"/>
    </row>
    <row r="253" spans="1:13" s="61" customFormat="1" ht="15" customHeight="1">
      <c r="A253" s="62">
        <f t="shared" si="37"/>
        <v>195</v>
      </c>
      <c r="B253" s="62"/>
      <c r="C253" s="64"/>
      <c r="D253" s="65"/>
      <c r="E253" s="64" t="s">
        <v>561</v>
      </c>
      <c r="F253" s="64" t="s">
        <v>598</v>
      </c>
      <c r="G253" s="67" t="s">
        <v>60</v>
      </c>
      <c r="H253" s="90" t="s">
        <v>599</v>
      </c>
      <c r="I253" s="89">
        <v>23</v>
      </c>
      <c r="J253" s="89">
        <v>462</v>
      </c>
      <c r="K253" s="88"/>
      <c r="L253" s="63"/>
      <c r="M253" s="63"/>
    </row>
    <row r="254" spans="1:13" s="61" customFormat="1" ht="15" customHeight="1">
      <c r="A254" s="62">
        <f t="shared" si="37"/>
        <v>196</v>
      </c>
      <c r="B254" s="62"/>
      <c r="C254" s="64"/>
      <c r="D254" s="65"/>
      <c r="E254" s="64" t="s">
        <v>561</v>
      </c>
      <c r="F254" s="64" t="s">
        <v>600</v>
      </c>
      <c r="G254" s="67" t="s">
        <v>63</v>
      </c>
      <c r="H254" s="90" t="s">
        <v>601</v>
      </c>
      <c r="I254" s="89">
        <v>15</v>
      </c>
      <c r="J254" s="89">
        <v>219</v>
      </c>
      <c r="K254" s="88"/>
      <c r="L254" s="63"/>
      <c r="M254" s="63"/>
    </row>
    <row r="255" spans="1:13" s="61" customFormat="1" ht="15">
      <c r="A255" s="62"/>
      <c r="B255" s="62"/>
      <c r="C255" s="62"/>
      <c r="D255" s="62"/>
      <c r="E255" s="62"/>
      <c r="F255" s="62"/>
      <c r="G255" s="62"/>
      <c r="H255" s="62"/>
      <c r="I255" s="88">
        <f>SUM(I250:I254)</f>
        <v>107</v>
      </c>
      <c r="J255" s="88">
        <f>SUM(J250:J254)</f>
        <v>2124</v>
      </c>
      <c r="K255" s="88">
        <v>2124</v>
      </c>
      <c r="L255" s="63">
        <v>4.5</v>
      </c>
      <c r="M255" s="63">
        <f>K255*L255</f>
        <v>9558</v>
      </c>
    </row>
    <row r="256" spans="1:13" s="61" customFormat="1" ht="15">
      <c r="A256" s="62">
        <v>197</v>
      </c>
      <c r="B256" s="62">
        <v>52</v>
      </c>
      <c r="C256" s="64" t="s">
        <v>602</v>
      </c>
      <c r="D256" s="65" t="s">
        <v>25</v>
      </c>
      <c r="E256" s="64" t="s">
        <v>561</v>
      </c>
      <c r="F256" s="64" t="s">
        <v>603</v>
      </c>
      <c r="G256" s="67" t="s">
        <v>54</v>
      </c>
      <c r="H256" s="90" t="s">
        <v>604</v>
      </c>
      <c r="I256" s="89">
        <v>70</v>
      </c>
      <c r="J256" s="89">
        <v>1859</v>
      </c>
      <c r="K256" s="88"/>
      <c r="L256" s="63"/>
      <c r="M256" s="63"/>
    </row>
    <row r="257" spans="1:13" s="61" customFormat="1" ht="15" customHeight="1">
      <c r="A257" s="62">
        <f>A256+1</f>
        <v>198</v>
      </c>
      <c r="B257" s="62"/>
      <c r="C257" s="64"/>
      <c r="D257" s="65"/>
      <c r="E257" s="64" t="s">
        <v>561</v>
      </c>
      <c r="F257" s="64" t="s">
        <v>605</v>
      </c>
      <c r="G257" s="67" t="s">
        <v>199</v>
      </c>
      <c r="H257" s="90" t="s">
        <v>606</v>
      </c>
      <c r="I257" s="89">
        <v>22</v>
      </c>
      <c r="J257" s="89">
        <v>269</v>
      </c>
      <c r="K257" s="88"/>
      <c r="L257" s="63"/>
      <c r="M257" s="63"/>
    </row>
    <row r="258" spans="1:13" s="61" customFormat="1" ht="15">
      <c r="A258" s="62">
        <f t="shared" ref="A258" si="38">A257+1</f>
        <v>199</v>
      </c>
      <c r="B258" s="62"/>
      <c r="C258" s="64"/>
      <c r="D258" s="65"/>
      <c r="E258" s="64" t="s">
        <v>561</v>
      </c>
      <c r="F258" s="64" t="s">
        <v>607</v>
      </c>
      <c r="G258" s="67" t="s">
        <v>104</v>
      </c>
      <c r="H258" s="90" t="s">
        <v>608</v>
      </c>
      <c r="I258" s="89">
        <v>26</v>
      </c>
      <c r="J258" s="89">
        <v>167</v>
      </c>
      <c r="K258" s="88"/>
      <c r="L258" s="63"/>
      <c r="M258" s="63"/>
    </row>
    <row r="259" spans="1:13" s="61" customFormat="1" ht="15">
      <c r="A259" s="62"/>
      <c r="B259" s="62"/>
      <c r="C259" s="62"/>
      <c r="D259" s="62"/>
      <c r="E259" s="62"/>
      <c r="F259" s="62"/>
      <c r="G259" s="62"/>
      <c r="H259" s="62"/>
      <c r="I259" s="88">
        <f>SUM(I256:I258)</f>
        <v>118</v>
      </c>
      <c r="J259" s="88">
        <f>SUM(J256:J258)</f>
        <v>2295</v>
      </c>
      <c r="K259" s="88">
        <v>2500</v>
      </c>
      <c r="L259" s="63">
        <v>2.33</v>
      </c>
      <c r="M259" s="63">
        <f>K259*L259</f>
        <v>5825</v>
      </c>
    </row>
    <row r="260" spans="1:13" s="61" customFormat="1" ht="15">
      <c r="A260" s="62">
        <v>200</v>
      </c>
      <c r="B260" s="62">
        <v>53</v>
      </c>
      <c r="C260" s="66">
        <v>7949112</v>
      </c>
      <c r="D260" s="65" t="s">
        <v>25</v>
      </c>
      <c r="E260" s="64" t="s">
        <v>561</v>
      </c>
      <c r="F260" s="64" t="s">
        <v>609</v>
      </c>
      <c r="G260" s="67" t="s">
        <v>610</v>
      </c>
      <c r="H260" s="90" t="s">
        <v>611</v>
      </c>
      <c r="I260" s="89">
        <v>80</v>
      </c>
      <c r="J260" s="89">
        <v>1862</v>
      </c>
      <c r="K260" s="88"/>
      <c r="L260" s="63"/>
      <c r="M260" s="63"/>
    </row>
    <row r="261" spans="1:13" s="61" customFormat="1" ht="15">
      <c r="A261" s="62">
        <f>A260+1</f>
        <v>201</v>
      </c>
      <c r="B261" s="62"/>
      <c r="C261" s="64"/>
      <c r="D261" s="65"/>
      <c r="E261" s="64" t="s">
        <v>561</v>
      </c>
      <c r="F261" s="64" t="s">
        <v>612</v>
      </c>
      <c r="G261" s="67" t="s">
        <v>613</v>
      </c>
      <c r="H261" s="90" t="s">
        <v>614</v>
      </c>
      <c r="I261" s="89">
        <v>1</v>
      </c>
      <c r="J261" s="89">
        <v>10</v>
      </c>
      <c r="K261" s="88"/>
      <c r="L261" s="63"/>
      <c r="M261" s="63"/>
    </row>
    <row r="262" spans="1:13" s="61" customFormat="1" ht="15">
      <c r="A262" s="62">
        <f t="shared" ref="A262:A264" si="39">A261+1</f>
        <v>202</v>
      </c>
      <c r="B262" s="62"/>
      <c r="C262" s="64"/>
      <c r="D262" s="65"/>
      <c r="E262" s="64" t="s">
        <v>561</v>
      </c>
      <c r="F262" s="64" t="s">
        <v>615</v>
      </c>
      <c r="G262" s="67" t="s">
        <v>616</v>
      </c>
      <c r="H262" s="90" t="s">
        <v>617</v>
      </c>
      <c r="I262" s="89">
        <v>2</v>
      </c>
      <c r="J262" s="89">
        <v>2</v>
      </c>
      <c r="K262" s="88"/>
      <c r="L262" s="63"/>
      <c r="M262" s="63"/>
    </row>
    <row r="263" spans="1:13" s="61" customFormat="1" ht="30">
      <c r="A263" s="62">
        <f t="shared" si="39"/>
        <v>203</v>
      </c>
      <c r="B263" s="62"/>
      <c r="C263" s="64"/>
      <c r="D263" s="65"/>
      <c r="E263" s="64" t="s">
        <v>561</v>
      </c>
      <c r="F263" s="64" t="s">
        <v>618</v>
      </c>
      <c r="G263" s="67" t="s">
        <v>619</v>
      </c>
      <c r="H263" s="90" t="s">
        <v>1223</v>
      </c>
      <c r="I263" s="89">
        <v>45</v>
      </c>
      <c r="J263" s="89">
        <v>256</v>
      </c>
      <c r="K263" s="88"/>
      <c r="L263" s="63"/>
      <c r="M263" s="63"/>
    </row>
    <row r="264" spans="1:13" s="61" customFormat="1" ht="15">
      <c r="A264" s="62">
        <f t="shared" si="39"/>
        <v>204</v>
      </c>
      <c r="B264" s="62"/>
      <c r="C264" s="64"/>
      <c r="D264" s="65"/>
      <c r="E264" s="64" t="s">
        <v>561</v>
      </c>
      <c r="F264" s="64" t="s">
        <v>620</v>
      </c>
      <c r="G264" s="67" t="s">
        <v>621</v>
      </c>
      <c r="H264" s="90" t="s">
        <v>622</v>
      </c>
      <c r="I264" s="89">
        <v>25</v>
      </c>
      <c r="J264" s="89">
        <v>453</v>
      </c>
      <c r="K264" s="88"/>
      <c r="L264" s="63"/>
      <c r="M264" s="63"/>
    </row>
    <row r="265" spans="1:13" s="61" customFormat="1" ht="15">
      <c r="A265" s="62"/>
      <c r="B265" s="62"/>
      <c r="C265" s="62"/>
      <c r="D265" s="62"/>
      <c r="E265" s="62"/>
      <c r="F265" s="62"/>
      <c r="G265" s="62"/>
      <c r="H265" s="62"/>
      <c r="I265" s="88">
        <f>SUM(I260:I264)</f>
        <v>153</v>
      </c>
      <c r="J265" s="88">
        <f>SUM(J260:J264)</f>
        <v>2583</v>
      </c>
      <c r="K265" s="88">
        <v>2583</v>
      </c>
      <c r="L265" s="63">
        <v>2.33</v>
      </c>
      <c r="M265" s="63">
        <f>K265*L265</f>
        <v>6018.39</v>
      </c>
    </row>
    <row r="266" spans="1:13" s="61" customFormat="1" ht="30">
      <c r="A266" s="62">
        <v>205</v>
      </c>
      <c r="B266" s="62">
        <v>54</v>
      </c>
      <c r="C266" s="64" t="s">
        <v>623</v>
      </c>
      <c r="D266" s="65" t="s">
        <v>25</v>
      </c>
      <c r="E266" s="64" t="s">
        <v>561</v>
      </c>
      <c r="F266" s="64" t="s">
        <v>624</v>
      </c>
      <c r="G266" s="67" t="s">
        <v>95</v>
      </c>
      <c r="H266" s="90" t="s">
        <v>1224</v>
      </c>
      <c r="I266" s="89">
        <v>141</v>
      </c>
      <c r="J266" s="89">
        <v>5293</v>
      </c>
      <c r="K266" s="88"/>
      <c r="L266" s="63"/>
      <c r="M266" s="63"/>
    </row>
    <row r="267" spans="1:13" s="61" customFormat="1" ht="15">
      <c r="A267" s="62"/>
      <c r="B267" s="62"/>
      <c r="C267" s="62"/>
      <c r="D267" s="62"/>
      <c r="E267" s="62"/>
      <c r="F267" s="62"/>
      <c r="G267" s="62"/>
      <c r="H267" s="62"/>
      <c r="I267" s="88">
        <v>141</v>
      </c>
      <c r="J267" s="88">
        <v>5293</v>
      </c>
      <c r="K267" s="88">
        <v>5293</v>
      </c>
      <c r="L267" s="63">
        <v>2.33</v>
      </c>
      <c r="M267" s="63">
        <f>K267*L267</f>
        <v>12332.69</v>
      </c>
    </row>
    <row r="268" spans="1:13" s="61" customFormat="1" ht="15">
      <c r="A268" s="62">
        <v>206</v>
      </c>
      <c r="B268" s="62">
        <v>55</v>
      </c>
      <c r="C268" s="64" t="s">
        <v>625</v>
      </c>
      <c r="D268" s="65" t="s">
        <v>25</v>
      </c>
      <c r="E268" s="64" t="s">
        <v>561</v>
      </c>
      <c r="F268" s="64" t="s">
        <v>626</v>
      </c>
      <c r="G268" s="67" t="s">
        <v>33</v>
      </c>
      <c r="H268" s="90" t="s">
        <v>627</v>
      </c>
      <c r="I268" s="89">
        <v>94</v>
      </c>
      <c r="J268" s="89">
        <v>1843</v>
      </c>
      <c r="K268" s="88"/>
      <c r="L268" s="63"/>
      <c r="M268" s="63"/>
    </row>
    <row r="269" spans="1:13" s="61" customFormat="1" ht="15" customHeight="1">
      <c r="A269" s="62">
        <f>A268+1</f>
        <v>207</v>
      </c>
      <c r="B269" s="62"/>
      <c r="C269" s="64"/>
      <c r="D269" s="65"/>
      <c r="E269" s="64" t="s">
        <v>561</v>
      </c>
      <c r="F269" s="64" t="s">
        <v>628</v>
      </c>
      <c r="G269" s="67" t="s">
        <v>33</v>
      </c>
      <c r="H269" s="90" t="s">
        <v>629</v>
      </c>
      <c r="I269" s="89">
        <v>35</v>
      </c>
      <c r="J269" s="89">
        <v>401</v>
      </c>
      <c r="K269" s="88"/>
      <c r="L269" s="63"/>
      <c r="M269" s="63"/>
    </row>
    <row r="270" spans="1:13" s="61" customFormat="1" ht="15">
      <c r="A270" s="62">
        <f t="shared" ref="A270:A271" si="40">A269+1</f>
        <v>208</v>
      </c>
      <c r="B270" s="62"/>
      <c r="C270" s="64"/>
      <c r="D270" s="65"/>
      <c r="E270" s="64" t="s">
        <v>561</v>
      </c>
      <c r="F270" s="64" t="s">
        <v>630</v>
      </c>
      <c r="G270" s="67" t="s">
        <v>33</v>
      </c>
      <c r="H270" s="90" t="s">
        <v>631</v>
      </c>
      <c r="I270" s="89">
        <v>13</v>
      </c>
      <c r="J270" s="89">
        <v>131</v>
      </c>
      <c r="K270" s="88"/>
      <c r="L270" s="63"/>
      <c r="M270" s="63"/>
    </row>
    <row r="271" spans="1:13" s="61" customFormat="1" ht="15">
      <c r="A271" s="62">
        <f t="shared" si="40"/>
        <v>209</v>
      </c>
      <c r="B271" s="62"/>
      <c r="C271" s="64"/>
      <c r="D271" s="65"/>
      <c r="E271" s="64" t="s">
        <v>561</v>
      </c>
      <c r="F271" s="64" t="s">
        <v>632</v>
      </c>
      <c r="G271" s="67" t="s">
        <v>633</v>
      </c>
      <c r="H271" s="90" t="s">
        <v>634</v>
      </c>
      <c r="I271" s="89">
        <v>15</v>
      </c>
      <c r="J271" s="89">
        <v>431</v>
      </c>
      <c r="K271" s="88"/>
      <c r="L271" s="63"/>
      <c r="M271" s="63"/>
    </row>
    <row r="272" spans="1:13" s="61" customFormat="1" ht="15">
      <c r="A272" s="62"/>
      <c r="B272" s="62"/>
      <c r="C272" s="62"/>
      <c r="D272" s="62"/>
      <c r="E272" s="62"/>
      <c r="F272" s="62"/>
      <c r="G272" s="62"/>
      <c r="H272" s="62"/>
      <c r="I272" s="88">
        <f>SUM(I268:I271)</f>
        <v>157</v>
      </c>
      <c r="J272" s="88">
        <f>SUM(J268:J271)</f>
        <v>2806</v>
      </c>
      <c r="K272" s="88">
        <v>2806</v>
      </c>
      <c r="L272" s="63">
        <v>2.33</v>
      </c>
      <c r="M272" s="63">
        <f>K272*L272</f>
        <v>6537.9800000000005</v>
      </c>
    </row>
    <row r="273" spans="1:13" s="61" customFormat="1" ht="15">
      <c r="A273" s="62">
        <v>210</v>
      </c>
      <c r="B273" s="62">
        <v>56</v>
      </c>
      <c r="C273" s="64" t="s">
        <v>635</v>
      </c>
      <c r="D273" s="65" t="s">
        <v>25</v>
      </c>
      <c r="E273" s="64" t="s">
        <v>561</v>
      </c>
      <c r="F273" s="64" t="s">
        <v>636</v>
      </c>
      <c r="G273" s="67" t="s">
        <v>106</v>
      </c>
      <c r="H273" s="90" t="s">
        <v>637</v>
      </c>
      <c r="I273" s="89">
        <v>50</v>
      </c>
      <c r="J273" s="89">
        <v>1468</v>
      </c>
      <c r="K273" s="88"/>
      <c r="L273" s="63"/>
      <c r="M273" s="63"/>
    </row>
    <row r="274" spans="1:13" s="61" customFormat="1" ht="31.5" customHeight="1">
      <c r="A274" s="62">
        <f>A273+1</f>
        <v>211</v>
      </c>
      <c r="B274" s="62"/>
      <c r="C274" s="64"/>
      <c r="D274" s="65"/>
      <c r="E274" s="64" t="s">
        <v>561</v>
      </c>
      <c r="F274" s="64" t="s">
        <v>638</v>
      </c>
      <c r="G274" s="67" t="s">
        <v>32</v>
      </c>
      <c r="H274" s="90" t="s">
        <v>639</v>
      </c>
      <c r="I274" s="89">
        <v>62</v>
      </c>
      <c r="J274" s="89">
        <v>896</v>
      </c>
      <c r="K274" s="88"/>
      <c r="L274" s="63"/>
      <c r="M274" s="63"/>
    </row>
    <row r="275" spans="1:13" s="61" customFormat="1" ht="15">
      <c r="A275" s="62">
        <f t="shared" ref="A275:A276" si="41">A274+1</f>
        <v>212</v>
      </c>
      <c r="B275" s="62"/>
      <c r="C275" s="64"/>
      <c r="D275" s="65"/>
      <c r="E275" s="64" t="s">
        <v>561</v>
      </c>
      <c r="F275" s="64" t="s">
        <v>640</v>
      </c>
      <c r="G275" s="67" t="s">
        <v>106</v>
      </c>
      <c r="H275" s="90" t="s">
        <v>641</v>
      </c>
      <c r="I275" s="89">
        <v>33</v>
      </c>
      <c r="J275" s="89">
        <v>675</v>
      </c>
      <c r="K275" s="88"/>
      <c r="L275" s="63"/>
      <c r="M275" s="63"/>
    </row>
    <row r="276" spans="1:13" s="61" customFormat="1" ht="15" customHeight="1">
      <c r="A276" s="62">
        <f t="shared" si="41"/>
        <v>213</v>
      </c>
      <c r="B276" s="62"/>
      <c r="C276" s="64"/>
      <c r="D276" s="65"/>
      <c r="E276" s="64" t="s">
        <v>561</v>
      </c>
      <c r="F276" s="64" t="s">
        <v>642</v>
      </c>
      <c r="G276" s="67" t="s">
        <v>32</v>
      </c>
      <c r="H276" s="90" t="s">
        <v>643</v>
      </c>
      <c r="I276" s="89">
        <v>30</v>
      </c>
      <c r="J276" s="89">
        <v>610</v>
      </c>
      <c r="K276" s="88"/>
      <c r="L276" s="63"/>
      <c r="M276" s="63"/>
    </row>
    <row r="277" spans="1:13" s="61" customFormat="1" ht="15">
      <c r="A277" s="62"/>
      <c r="B277" s="62"/>
      <c r="C277" s="62"/>
      <c r="D277" s="62"/>
      <c r="E277" s="62"/>
      <c r="F277" s="62"/>
      <c r="G277" s="62"/>
      <c r="H277" s="62"/>
      <c r="I277" s="88">
        <f>SUM(I273:I276)</f>
        <v>175</v>
      </c>
      <c r="J277" s="88">
        <f>SUM(J273:J276)</f>
        <v>3649</v>
      </c>
      <c r="K277" s="88">
        <v>3649</v>
      </c>
      <c r="L277" s="63">
        <v>2.33</v>
      </c>
      <c r="M277" s="63">
        <f>K277*L277</f>
        <v>8502.17</v>
      </c>
    </row>
    <row r="278" spans="1:13" s="61" customFormat="1" ht="15">
      <c r="A278" s="62">
        <v>214</v>
      </c>
      <c r="B278" s="62">
        <v>57</v>
      </c>
      <c r="C278" s="64" t="s">
        <v>644</v>
      </c>
      <c r="D278" s="65" t="s">
        <v>25</v>
      </c>
      <c r="E278" s="64" t="s">
        <v>561</v>
      </c>
      <c r="F278" s="64" t="s">
        <v>645</v>
      </c>
      <c r="G278" s="67" t="s">
        <v>49</v>
      </c>
      <c r="H278" s="90" t="s">
        <v>646</v>
      </c>
      <c r="I278" s="89">
        <v>32</v>
      </c>
      <c r="J278" s="89">
        <v>678</v>
      </c>
      <c r="K278" s="88"/>
      <c r="L278" s="63"/>
      <c r="M278" s="63"/>
    </row>
    <row r="279" spans="1:13" s="61" customFormat="1" ht="15">
      <c r="A279" s="62">
        <f>A278+1</f>
        <v>215</v>
      </c>
      <c r="B279" s="62"/>
      <c r="C279" s="64"/>
      <c r="D279" s="65"/>
      <c r="E279" s="64" t="s">
        <v>561</v>
      </c>
      <c r="F279" s="64" t="s">
        <v>647</v>
      </c>
      <c r="G279" s="67" t="s">
        <v>648</v>
      </c>
      <c r="H279" s="90" t="s">
        <v>649</v>
      </c>
      <c r="I279" s="89">
        <v>136</v>
      </c>
      <c r="J279" s="89">
        <v>2696</v>
      </c>
      <c r="K279" s="88"/>
      <c r="L279" s="63"/>
      <c r="M279" s="63"/>
    </row>
    <row r="280" spans="1:13" s="61" customFormat="1" ht="15">
      <c r="A280" s="62"/>
      <c r="B280" s="62"/>
      <c r="C280" s="62"/>
      <c r="D280" s="62"/>
      <c r="E280" s="62"/>
      <c r="F280" s="62"/>
      <c r="G280" s="62"/>
      <c r="H280" s="62"/>
      <c r="I280" s="88">
        <f>SUM(I278:I279)</f>
        <v>168</v>
      </c>
      <c r="J280" s="88">
        <f>SUM(J278:J279)</f>
        <v>3374</v>
      </c>
      <c r="K280" s="88">
        <v>3374</v>
      </c>
      <c r="L280" s="63">
        <v>2.33</v>
      </c>
      <c r="M280" s="63">
        <f>K280*L280</f>
        <v>7861.42</v>
      </c>
    </row>
    <row r="281" spans="1:13" s="61" customFormat="1" ht="15">
      <c r="A281" s="62">
        <v>216</v>
      </c>
      <c r="B281" s="62">
        <v>58</v>
      </c>
      <c r="C281" s="64" t="s">
        <v>650</v>
      </c>
      <c r="D281" s="65" t="s">
        <v>25</v>
      </c>
      <c r="E281" s="64" t="s">
        <v>561</v>
      </c>
      <c r="F281" s="64" t="s">
        <v>651</v>
      </c>
      <c r="G281" s="67" t="s">
        <v>652</v>
      </c>
      <c r="H281" s="90" t="s">
        <v>653</v>
      </c>
      <c r="I281" s="89">
        <v>35</v>
      </c>
      <c r="J281" s="89">
        <v>35</v>
      </c>
      <c r="K281" s="88"/>
      <c r="L281" s="63"/>
      <c r="M281" s="63"/>
    </row>
    <row r="282" spans="1:13" s="61" customFormat="1" ht="30">
      <c r="A282" s="62">
        <f>A281+1</f>
        <v>217</v>
      </c>
      <c r="B282" s="62"/>
      <c r="C282" s="64"/>
      <c r="D282" s="65"/>
      <c r="E282" s="64" t="s">
        <v>561</v>
      </c>
      <c r="F282" s="64" t="s">
        <v>654</v>
      </c>
      <c r="G282" s="67" t="s">
        <v>67</v>
      </c>
      <c r="H282" s="90" t="s">
        <v>1225</v>
      </c>
      <c r="I282" s="89">
        <v>76</v>
      </c>
      <c r="J282" s="89">
        <v>1666</v>
      </c>
      <c r="K282" s="88"/>
      <c r="L282" s="63"/>
      <c r="M282" s="63"/>
    </row>
    <row r="283" spans="1:13" s="61" customFormat="1" ht="15">
      <c r="A283" s="62">
        <f t="shared" ref="A283" si="42">A282+1</f>
        <v>218</v>
      </c>
      <c r="B283" s="62"/>
      <c r="C283" s="64"/>
      <c r="D283" s="65"/>
      <c r="E283" s="64" t="s">
        <v>561</v>
      </c>
      <c r="F283" s="64" t="s">
        <v>655</v>
      </c>
      <c r="G283" s="67" t="s">
        <v>656</v>
      </c>
      <c r="H283" s="90" t="s">
        <v>657</v>
      </c>
      <c r="I283" s="89">
        <v>87</v>
      </c>
      <c r="J283" s="89">
        <v>1939</v>
      </c>
      <c r="K283" s="88"/>
      <c r="L283" s="63"/>
      <c r="M283" s="63"/>
    </row>
    <row r="284" spans="1:13" s="61" customFormat="1" ht="15">
      <c r="A284" s="62"/>
      <c r="B284" s="62"/>
      <c r="C284" s="62"/>
      <c r="D284" s="62"/>
      <c r="E284" s="62"/>
      <c r="F284" s="62"/>
      <c r="G284" s="62"/>
      <c r="H284" s="62"/>
      <c r="I284" s="88">
        <f>SUM(I281:I283)</f>
        <v>198</v>
      </c>
      <c r="J284" s="88">
        <f>SUM(J281:J283)</f>
        <v>3640</v>
      </c>
      <c r="K284" s="88">
        <v>3640</v>
      </c>
      <c r="L284" s="63">
        <v>2.33</v>
      </c>
      <c r="M284" s="63">
        <f>K284*L284</f>
        <v>8481.2000000000007</v>
      </c>
    </row>
    <row r="285" spans="1:13" s="61" customFormat="1" ht="15">
      <c r="A285" s="62">
        <v>219</v>
      </c>
      <c r="B285" s="62">
        <v>59</v>
      </c>
      <c r="C285" s="64" t="s">
        <v>658</v>
      </c>
      <c r="D285" s="65" t="s">
        <v>25</v>
      </c>
      <c r="E285" s="64" t="s">
        <v>561</v>
      </c>
      <c r="F285" s="64" t="s">
        <v>659</v>
      </c>
      <c r="G285" s="67" t="s">
        <v>29</v>
      </c>
      <c r="H285" s="90" t="s">
        <v>660</v>
      </c>
      <c r="I285" s="89">
        <v>85</v>
      </c>
      <c r="J285" s="89">
        <v>1898</v>
      </c>
      <c r="K285" s="88"/>
      <c r="L285" s="63"/>
      <c r="M285" s="63"/>
    </row>
    <row r="286" spans="1:13" s="61" customFormat="1" ht="30">
      <c r="A286" s="62">
        <f>A285+1</f>
        <v>220</v>
      </c>
      <c r="B286" s="62"/>
      <c r="C286" s="64"/>
      <c r="D286" s="65"/>
      <c r="E286" s="64" t="s">
        <v>561</v>
      </c>
      <c r="F286" s="64" t="s">
        <v>661</v>
      </c>
      <c r="G286" s="67" t="s">
        <v>52</v>
      </c>
      <c r="H286" s="90" t="s">
        <v>1226</v>
      </c>
      <c r="I286" s="89">
        <v>49</v>
      </c>
      <c r="J286" s="89">
        <v>543</v>
      </c>
      <c r="K286" s="88"/>
      <c r="L286" s="63"/>
      <c r="M286" s="63"/>
    </row>
    <row r="287" spans="1:13" s="61" customFormat="1" ht="15">
      <c r="A287" s="62">
        <f t="shared" ref="A287" si="43">A286+1</f>
        <v>221</v>
      </c>
      <c r="B287" s="62"/>
      <c r="C287" s="64"/>
      <c r="D287" s="65"/>
      <c r="E287" s="64" t="s">
        <v>561</v>
      </c>
      <c r="F287" s="64" t="s">
        <v>662</v>
      </c>
      <c r="G287" s="67" t="s">
        <v>212</v>
      </c>
      <c r="H287" s="90" t="s">
        <v>663</v>
      </c>
      <c r="I287" s="89">
        <v>35</v>
      </c>
      <c r="J287" s="89">
        <v>169</v>
      </c>
      <c r="K287" s="88"/>
      <c r="L287" s="63"/>
      <c r="M287" s="63"/>
    </row>
    <row r="288" spans="1:13" s="61" customFormat="1" ht="15">
      <c r="A288" s="62"/>
      <c r="B288" s="62"/>
      <c r="C288" s="62"/>
      <c r="D288" s="62"/>
      <c r="E288" s="62"/>
      <c r="F288" s="62"/>
      <c r="G288" s="62"/>
      <c r="H288" s="62"/>
      <c r="I288" s="88">
        <f>SUM(I285:I287)</f>
        <v>169</v>
      </c>
      <c r="J288" s="88">
        <f>SUM(J285:J287)</f>
        <v>2610</v>
      </c>
      <c r="K288" s="88">
        <v>2610</v>
      </c>
      <c r="L288" s="63">
        <v>2.33</v>
      </c>
      <c r="M288" s="63">
        <f>K288*L288</f>
        <v>6081.3</v>
      </c>
    </row>
    <row r="289" spans="1:13" s="61" customFormat="1" ht="15">
      <c r="A289" s="62">
        <v>222</v>
      </c>
      <c r="B289" s="62">
        <v>60</v>
      </c>
      <c r="C289" s="66">
        <v>7949339</v>
      </c>
      <c r="D289" s="65" t="s">
        <v>25</v>
      </c>
      <c r="E289" s="64" t="s">
        <v>561</v>
      </c>
      <c r="F289" s="64" t="s">
        <v>664</v>
      </c>
      <c r="G289" s="67" t="s">
        <v>113</v>
      </c>
      <c r="H289" s="90" t="s">
        <v>665</v>
      </c>
      <c r="I289" s="89">
        <v>11</v>
      </c>
      <c r="J289" s="89">
        <v>80</v>
      </c>
      <c r="K289" s="88"/>
      <c r="L289" s="63"/>
      <c r="M289" s="63"/>
    </row>
    <row r="290" spans="1:13" s="61" customFormat="1" ht="15">
      <c r="A290" s="62">
        <f>A289+1</f>
        <v>223</v>
      </c>
      <c r="B290" s="62"/>
      <c r="C290" s="64"/>
      <c r="D290" s="65"/>
      <c r="E290" s="64" t="s">
        <v>561</v>
      </c>
      <c r="F290" s="64" t="s">
        <v>666</v>
      </c>
      <c r="G290" s="67" t="s">
        <v>108</v>
      </c>
      <c r="H290" s="90" t="s">
        <v>667</v>
      </c>
      <c r="I290" s="89">
        <v>23</v>
      </c>
      <c r="J290" s="89">
        <v>528</v>
      </c>
      <c r="K290" s="88"/>
      <c r="L290" s="63"/>
      <c r="M290" s="63"/>
    </row>
    <row r="291" spans="1:13" s="61" customFormat="1" ht="30">
      <c r="A291" s="62">
        <f t="shared" ref="A291:A294" si="44">A290+1</f>
        <v>224</v>
      </c>
      <c r="B291" s="62"/>
      <c r="C291" s="64"/>
      <c r="D291" s="65"/>
      <c r="E291" s="64" t="s">
        <v>561</v>
      </c>
      <c r="F291" s="64" t="s">
        <v>668</v>
      </c>
      <c r="G291" s="67" t="s">
        <v>120</v>
      </c>
      <c r="H291" s="90" t="s">
        <v>1227</v>
      </c>
      <c r="I291" s="89">
        <v>73</v>
      </c>
      <c r="J291" s="89">
        <v>1371</v>
      </c>
      <c r="K291" s="88"/>
      <c r="L291" s="63"/>
      <c r="M291" s="63"/>
    </row>
    <row r="292" spans="1:13" s="61" customFormat="1" ht="15">
      <c r="A292" s="62">
        <f t="shared" si="44"/>
        <v>225</v>
      </c>
      <c r="B292" s="62"/>
      <c r="C292" s="64"/>
      <c r="D292" s="65"/>
      <c r="E292" s="64" t="s">
        <v>561</v>
      </c>
      <c r="F292" s="64" t="s">
        <v>669</v>
      </c>
      <c r="G292" s="67" t="s">
        <v>123</v>
      </c>
      <c r="H292" s="90" t="s">
        <v>670</v>
      </c>
      <c r="I292" s="89">
        <v>11</v>
      </c>
      <c r="J292" s="89">
        <v>114</v>
      </c>
      <c r="K292" s="88"/>
      <c r="L292" s="63"/>
      <c r="M292" s="63"/>
    </row>
    <row r="293" spans="1:13" s="61" customFormat="1" ht="30">
      <c r="A293" s="62">
        <f t="shared" si="44"/>
        <v>226</v>
      </c>
      <c r="B293" s="62"/>
      <c r="C293" s="64"/>
      <c r="D293" s="65"/>
      <c r="E293" s="64" t="s">
        <v>561</v>
      </c>
      <c r="F293" s="64" t="s">
        <v>671</v>
      </c>
      <c r="G293" s="67" t="s">
        <v>113</v>
      </c>
      <c r="H293" s="90" t="s">
        <v>1228</v>
      </c>
      <c r="I293" s="89">
        <v>28</v>
      </c>
      <c r="J293" s="89">
        <v>432</v>
      </c>
      <c r="K293" s="88"/>
      <c r="L293" s="63"/>
      <c r="M293" s="63"/>
    </row>
    <row r="294" spans="1:13" s="61" customFormat="1" ht="15">
      <c r="A294" s="62">
        <f t="shared" si="44"/>
        <v>227</v>
      </c>
      <c r="B294" s="62"/>
      <c r="C294" s="64"/>
      <c r="D294" s="65"/>
      <c r="E294" s="64" t="s">
        <v>561</v>
      </c>
      <c r="F294" s="64" t="s">
        <v>672</v>
      </c>
      <c r="G294" s="67" t="s">
        <v>120</v>
      </c>
      <c r="H294" s="90" t="s">
        <v>673</v>
      </c>
      <c r="I294" s="89">
        <v>3</v>
      </c>
      <c r="J294" s="89">
        <v>3</v>
      </c>
      <c r="K294" s="88"/>
      <c r="L294" s="63"/>
      <c r="M294" s="63"/>
    </row>
    <row r="295" spans="1:13" s="61" customFormat="1" ht="15">
      <c r="A295" s="62"/>
      <c r="B295" s="62"/>
      <c r="C295" s="62"/>
      <c r="D295" s="62"/>
      <c r="E295" s="62"/>
      <c r="F295" s="62"/>
      <c r="G295" s="62"/>
      <c r="H295" s="62"/>
      <c r="I295" s="88">
        <f>SUM(I289:I294)</f>
        <v>149</v>
      </c>
      <c r="J295" s="88">
        <f>SUM(J289:J294)</f>
        <v>2528</v>
      </c>
      <c r="K295" s="88">
        <v>2528</v>
      </c>
      <c r="L295" s="63">
        <v>2.33</v>
      </c>
      <c r="M295" s="63">
        <f>K295*L295</f>
        <v>5890.24</v>
      </c>
    </row>
    <row r="296" spans="1:13" s="61" customFormat="1" ht="15">
      <c r="A296" s="62">
        <v>228</v>
      </c>
      <c r="B296" s="62">
        <v>61</v>
      </c>
      <c r="C296" s="64" t="s">
        <v>674</v>
      </c>
      <c r="D296" s="65" t="s">
        <v>25</v>
      </c>
      <c r="E296" s="64" t="s">
        <v>561</v>
      </c>
      <c r="F296" s="64" t="s">
        <v>675</v>
      </c>
      <c r="G296" s="67" t="s">
        <v>41</v>
      </c>
      <c r="H296" s="90" t="s">
        <v>676</v>
      </c>
      <c r="I296" s="89">
        <v>46</v>
      </c>
      <c r="J296" s="89">
        <v>998</v>
      </c>
      <c r="K296" s="88"/>
      <c r="L296" s="63"/>
      <c r="M296" s="63"/>
    </row>
    <row r="297" spans="1:13" s="61" customFormat="1" ht="15">
      <c r="A297" s="62">
        <f>A296+1</f>
        <v>229</v>
      </c>
      <c r="B297" s="62"/>
      <c r="C297" s="64"/>
      <c r="D297" s="65"/>
      <c r="E297" s="64" t="s">
        <v>561</v>
      </c>
      <c r="F297" s="64" t="s">
        <v>677</v>
      </c>
      <c r="G297" s="67" t="s">
        <v>39</v>
      </c>
      <c r="H297" s="90" t="s">
        <v>678</v>
      </c>
      <c r="I297" s="89">
        <v>27</v>
      </c>
      <c r="J297" s="89">
        <v>690</v>
      </c>
      <c r="K297" s="88"/>
      <c r="L297" s="63"/>
      <c r="M297" s="63"/>
    </row>
    <row r="298" spans="1:13" s="61" customFormat="1" ht="15">
      <c r="A298" s="62"/>
      <c r="B298" s="62"/>
      <c r="C298" s="62"/>
      <c r="D298" s="62"/>
      <c r="E298" s="62"/>
      <c r="F298" s="62"/>
      <c r="G298" s="62"/>
      <c r="H298" s="62"/>
      <c r="I298" s="88">
        <f>SUM(I296:I297)</f>
        <v>73</v>
      </c>
      <c r="J298" s="88">
        <f>SUM(J296:J297)</f>
        <v>1688</v>
      </c>
      <c r="K298" s="88">
        <v>1688</v>
      </c>
      <c r="L298" s="63">
        <v>2.33</v>
      </c>
      <c r="M298" s="63">
        <f>K298*L298</f>
        <v>3933.04</v>
      </c>
    </row>
    <row r="299" spans="1:13" s="61" customFormat="1" ht="15" customHeight="1">
      <c r="A299" s="62">
        <v>230</v>
      </c>
      <c r="B299" s="62">
        <v>62</v>
      </c>
      <c r="C299" s="64" t="s">
        <v>679</v>
      </c>
      <c r="D299" s="65" t="s">
        <v>25</v>
      </c>
      <c r="E299" s="64" t="s">
        <v>561</v>
      </c>
      <c r="F299" s="64" t="s">
        <v>680</v>
      </c>
      <c r="G299" s="67" t="s">
        <v>681</v>
      </c>
      <c r="H299" s="90" t="s">
        <v>682</v>
      </c>
      <c r="I299" s="89">
        <v>81</v>
      </c>
      <c r="J299" s="89">
        <v>2809</v>
      </c>
      <c r="K299" s="88"/>
      <c r="L299" s="63"/>
      <c r="M299" s="63"/>
    </row>
    <row r="300" spans="1:13" s="61" customFormat="1" ht="15">
      <c r="A300" s="62"/>
      <c r="B300" s="62"/>
      <c r="C300" s="62"/>
      <c r="D300" s="62"/>
      <c r="E300" s="62"/>
      <c r="F300" s="62"/>
      <c r="G300" s="62"/>
      <c r="H300" s="62"/>
      <c r="I300" s="88">
        <v>81</v>
      </c>
      <c r="J300" s="88">
        <v>2809</v>
      </c>
      <c r="K300" s="88">
        <v>2809</v>
      </c>
      <c r="L300" s="63">
        <v>2.33</v>
      </c>
      <c r="M300" s="63">
        <f>K300*L300</f>
        <v>6544.97</v>
      </c>
    </row>
    <row r="301" spans="1:13" s="61" customFormat="1" ht="15">
      <c r="A301" s="62">
        <v>231</v>
      </c>
      <c r="B301" s="62">
        <v>63</v>
      </c>
      <c r="C301" s="64" t="s">
        <v>683</v>
      </c>
      <c r="D301" s="65" t="s">
        <v>25</v>
      </c>
      <c r="E301" s="64" t="s">
        <v>561</v>
      </c>
      <c r="F301" s="64" t="s">
        <v>684</v>
      </c>
      <c r="G301" s="67" t="s">
        <v>114</v>
      </c>
      <c r="H301" s="90" t="s">
        <v>685</v>
      </c>
      <c r="I301" s="89">
        <v>2</v>
      </c>
      <c r="J301" s="89">
        <v>16</v>
      </c>
      <c r="K301" s="88"/>
      <c r="L301" s="63"/>
      <c r="M301" s="63"/>
    </row>
    <row r="302" spans="1:13" s="61" customFormat="1" ht="15">
      <c r="A302" s="62">
        <f>A301+1</f>
        <v>232</v>
      </c>
      <c r="B302" s="62"/>
      <c r="C302" s="64"/>
      <c r="D302" s="65"/>
      <c r="E302" s="64" t="s">
        <v>561</v>
      </c>
      <c r="F302" s="64" t="s">
        <v>686</v>
      </c>
      <c r="G302" s="67" t="s">
        <v>34</v>
      </c>
      <c r="H302" s="90" t="s">
        <v>687</v>
      </c>
      <c r="I302" s="89">
        <v>85</v>
      </c>
      <c r="J302" s="89">
        <v>1998</v>
      </c>
      <c r="K302" s="88"/>
      <c r="L302" s="63"/>
      <c r="M302" s="63"/>
    </row>
    <row r="303" spans="1:13" s="61" customFormat="1" ht="15">
      <c r="A303" s="62">
        <f t="shared" ref="A303:A304" si="45">A302+1</f>
        <v>233</v>
      </c>
      <c r="B303" s="62"/>
      <c r="C303" s="64"/>
      <c r="D303" s="65"/>
      <c r="E303" s="64" t="s">
        <v>561</v>
      </c>
      <c r="F303" s="64" t="s">
        <v>688</v>
      </c>
      <c r="G303" s="67" t="s">
        <v>121</v>
      </c>
      <c r="H303" s="90" t="s">
        <v>689</v>
      </c>
      <c r="I303" s="89">
        <v>27</v>
      </c>
      <c r="J303" s="89">
        <v>372</v>
      </c>
      <c r="K303" s="88"/>
      <c r="L303" s="63"/>
      <c r="M303" s="63"/>
    </row>
    <row r="304" spans="1:13" s="61" customFormat="1" ht="15">
      <c r="A304" s="62">
        <f t="shared" si="45"/>
        <v>234</v>
      </c>
      <c r="B304" s="62"/>
      <c r="C304" s="64"/>
      <c r="D304" s="65"/>
      <c r="E304" s="64" t="s">
        <v>561</v>
      </c>
      <c r="F304" s="64" t="s">
        <v>690</v>
      </c>
      <c r="G304" s="67" t="s">
        <v>292</v>
      </c>
      <c r="H304" s="90" t="s">
        <v>691</v>
      </c>
      <c r="I304" s="89">
        <v>8</v>
      </c>
      <c r="J304" s="89">
        <v>104</v>
      </c>
      <c r="K304" s="88"/>
      <c r="L304" s="63"/>
      <c r="M304" s="63"/>
    </row>
    <row r="305" spans="1:13" s="61" customFormat="1" ht="15">
      <c r="A305" s="62"/>
      <c r="B305" s="62"/>
      <c r="C305" s="62"/>
      <c r="D305" s="62"/>
      <c r="E305" s="62"/>
      <c r="F305" s="62"/>
      <c r="G305" s="62"/>
      <c r="H305" s="62"/>
      <c r="I305" s="88">
        <f>SUM(I301:I304)</f>
        <v>122</v>
      </c>
      <c r="J305" s="88">
        <f>SUM(J301:J304)</f>
        <v>2490</v>
      </c>
      <c r="K305" s="88">
        <v>2500</v>
      </c>
      <c r="L305" s="63">
        <v>2.33</v>
      </c>
      <c r="M305" s="63">
        <f>K305*L305</f>
        <v>5825</v>
      </c>
    </row>
    <row r="306" spans="1:13" s="61" customFormat="1" ht="15">
      <c r="A306" s="62">
        <v>235</v>
      </c>
      <c r="B306" s="62">
        <v>64</v>
      </c>
      <c r="C306" s="64" t="s">
        <v>692</v>
      </c>
      <c r="D306" s="65" t="s">
        <v>25</v>
      </c>
      <c r="E306" s="64" t="s">
        <v>561</v>
      </c>
      <c r="F306" s="64" t="s">
        <v>693</v>
      </c>
      <c r="G306" s="67" t="s">
        <v>53</v>
      </c>
      <c r="H306" s="90" t="s">
        <v>694</v>
      </c>
      <c r="I306" s="89">
        <v>7</v>
      </c>
      <c r="J306" s="89">
        <v>90</v>
      </c>
      <c r="K306" s="88"/>
      <c r="L306" s="63"/>
      <c r="M306" s="63"/>
    </row>
    <row r="307" spans="1:13" s="61" customFormat="1" ht="15">
      <c r="A307" s="62">
        <f>A306+1</f>
        <v>236</v>
      </c>
      <c r="B307" s="62"/>
      <c r="C307" s="64"/>
      <c r="D307" s="65"/>
      <c r="E307" s="64" t="s">
        <v>561</v>
      </c>
      <c r="F307" s="64" t="s">
        <v>695</v>
      </c>
      <c r="G307" s="67" t="s">
        <v>120</v>
      </c>
      <c r="H307" s="90" t="s">
        <v>696</v>
      </c>
      <c r="I307" s="89">
        <v>22</v>
      </c>
      <c r="J307" s="89">
        <v>531</v>
      </c>
      <c r="K307" s="88"/>
      <c r="L307" s="63"/>
      <c r="M307" s="63"/>
    </row>
    <row r="308" spans="1:13" s="61" customFormat="1" ht="30">
      <c r="A308" s="62">
        <f t="shared" ref="A308:A312" si="46">A307+1</f>
        <v>237</v>
      </c>
      <c r="B308" s="62"/>
      <c r="C308" s="64"/>
      <c r="D308" s="65"/>
      <c r="E308" s="64" t="s">
        <v>561</v>
      </c>
      <c r="F308" s="64" t="s">
        <v>697</v>
      </c>
      <c r="G308" s="67" t="s">
        <v>289</v>
      </c>
      <c r="H308" s="90" t="s">
        <v>698</v>
      </c>
      <c r="I308" s="89">
        <v>2</v>
      </c>
      <c r="J308" s="89">
        <v>15</v>
      </c>
      <c r="K308" s="88"/>
      <c r="L308" s="63"/>
      <c r="M308" s="63"/>
    </row>
    <row r="309" spans="1:13" s="61" customFormat="1" ht="15">
      <c r="A309" s="62">
        <f t="shared" si="46"/>
        <v>238</v>
      </c>
      <c r="B309" s="62"/>
      <c r="C309" s="64"/>
      <c r="D309" s="65"/>
      <c r="E309" s="64" t="s">
        <v>561</v>
      </c>
      <c r="F309" s="64" t="s">
        <v>699</v>
      </c>
      <c r="G309" s="67" t="s">
        <v>700</v>
      </c>
      <c r="H309" s="90" t="s">
        <v>701</v>
      </c>
      <c r="I309" s="89">
        <v>26</v>
      </c>
      <c r="J309" s="89">
        <v>696</v>
      </c>
      <c r="K309" s="88"/>
      <c r="L309" s="63"/>
      <c r="M309" s="63"/>
    </row>
    <row r="310" spans="1:13" s="61" customFormat="1" ht="45">
      <c r="A310" s="62">
        <f t="shared" si="46"/>
        <v>239</v>
      </c>
      <c r="B310" s="62"/>
      <c r="C310" s="64"/>
      <c r="D310" s="65"/>
      <c r="E310" s="64" t="s">
        <v>561</v>
      </c>
      <c r="F310" s="64" t="s">
        <v>702</v>
      </c>
      <c r="G310" s="67" t="s">
        <v>53</v>
      </c>
      <c r="H310" s="90" t="s">
        <v>703</v>
      </c>
      <c r="I310" s="89">
        <v>73</v>
      </c>
      <c r="J310" s="89">
        <v>1910</v>
      </c>
      <c r="K310" s="88"/>
      <c r="L310" s="63"/>
      <c r="M310" s="63"/>
    </row>
    <row r="311" spans="1:13" s="61" customFormat="1" ht="15">
      <c r="A311" s="62">
        <f t="shared" si="46"/>
        <v>240</v>
      </c>
      <c r="B311" s="62"/>
      <c r="C311" s="64"/>
      <c r="D311" s="65"/>
      <c r="E311" s="64" t="s">
        <v>561</v>
      </c>
      <c r="F311" s="64" t="s">
        <v>704</v>
      </c>
      <c r="G311" s="67" t="s">
        <v>53</v>
      </c>
      <c r="H311" s="90" t="s">
        <v>705</v>
      </c>
      <c r="I311" s="89">
        <v>6</v>
      </c>
      <c r="J311" s="89">
        <v>6</v>
      </c>
      <c r="K311" s="88"/>
      <c r="L311" s="63"/>
      <c r="M311" s="63"/>
    </row>
    <row r="312" spans="1:13" s="61" customFormat="1" ht="15" customHeight="1">
      <c r="A312" s="62">
        <f t="shared" si="46"/>
        <v>241</v>
      </c>
      <c r="B312" s="62"/>
      <c r="C312" s="64"/>
      <c r="D312" s="65"/>
      <c r="E312" s="64" t="s">
        <v>561</v>
      </c>
      <c r="F312" s="64" t="s">
        <v>706</v>
      </c>
      <c r="G312" s="67" t="s">
        <v>81</v>
      </c>
      <c r="H312" s="90" t="s">
        <v>707</v>
      </c>
      <c r="I312" s="89">
        <v>9</v>
      </c>
      <c r="J312" s="89">
        <v>107</v>
      </c>
      <c r="K312" s="88"/>
      <c r="L312" s="63"/>
      <c r="M312" s="63"/>
    </row>
    <row r="313" spans="1:13" s="61" customFormat="1" ht="15">
      <c r="A313" s="62"/>
      <c r="B313" s="62"/>
      <c r="C313" s="62"/>
      <c r="D313" s="62"/>
      <c r="E313" s="62"/>
      <c r="F313" s="62"/>
      <c r="G313" s="62"/>
      <c r="H313" s="62"/>
      <c r="I313" s="88">
        <f>SUM(I306:I312)</f>
        <v>145</v>
      </c>
      <c r="J313" s="88">
        <f>SUM(J306:J312)</f>
        <v>3355</v>
      </c>
      <c r="K313" s="88">
        <v>3355</v>
      </c>
      <c r="L313" s="63">
        <v>2.33</v>
      </c>
      <c r="M313" s="63">
        <f>K313*L313</f>
        <v>7817.1500000000005</v>
      </c>
    </row>
    <row r="314" spans="1:13" s="61" customFormat="1" ht="15">
      <c r="A314" s="62">
        <v>242</v>
      </c>
      <c r="B314" s="62">
        <v>65</v>
      </c>
      <c r="C314" s="64" t="s">
        <v>708</v>
      </c>
      <c r="D314" s="65" t="s">
        <v>25</v>
      </c>
      <c r="E314" s="64" t="s">
        <v>709</v>
      </c>
      <c r="F314" s="64" t="s">
        <v>710</v>
      </c>
      <c r="G314" s="67" t="s">
        <v>71</v>
      </c>
      <c r="H314" s="90" t="s">
        <v>711</v>
      </c>
      <c r="I314" s="89">
        <v>9</v>
      </c>
      <c r="J314" s="89">
        <v>142</v>
      </c>
      <c r="K314" s="88"/>
      <c r="L314" s="63"/>
      <c r="M314" s="63"/>
    </row>
    <row r="315" spans="1:13" s="61" customFormat="1" ht="15">
      <c r="A315" s="62">
        <f>A314+1</f>
        <v>243</v>
      </c>
      <c r="B315" s="62"/>
      <c r="C315" s="64"/>
      <c r="D315" s="65"/>
      <c r="E315" s="64" t="s">
        <v>709</v>
      </c>
      <c r="F315" s="64" t="s">
        <v>712</v>
      </c>
      <c r="G315" s="67" t="s">
        <v>71</v>
      </c>
      <c r="H315" s="90" t="s">
        <v>713</v>
      </c>
      <c r="I315" s="89">
        <v>3</v>
      </c>
      <c r="J315" s="89">
        <v>65</v>
      </c>
      <c r="K315" s="88"/>
      <c r="L315" s="63"/>
      <c r="M315" s="63"/>
    </row>
    <row r="316" spans="1:13" s="61" customFormat="1" ht="15" customHeight="1">
      <c r="A316" s="62">
        <f t="shared" ref="A316:A317" si="47">A315+1</f>
        <v>244</v>
      </c>
      <c r="B316" s="62"/>
      <c r="C316" s="64"/>
      <c r="D316" s="65"/>
      <c r="E316" s="64" t="s">
        <v>709</v>
      </c>
      <c r="F316" s="64" t="s">
        <v>714</v>
      </c>
      <c r="G316" s="67" t="s">
        <v>80</v>
      </c>
      <c r="H316" s="90" t="s">
        <v>715</v>
      </c>
      <c r="I316" s="89">
        <v>45</v>
      </c>
      <c r="J316" s="89">
        <v>270</v>
      </c>
      <c r="K316" s="88"/>
      <c r="L316" s="63"/>
      <c r="M316" s="63"/>
    </row>
    <row r="317" spans="1:13" s="61" customFormat="1" ht="15">
      <c r="A317" s="62">
        <f t="shared" si="47"/>
        <v>245</v>
      </c>
      <c r="B317" s="62"/>
      <c r="C317" s="64"/>
      <c r="D317" s="65"/>
      <c r="E317" s="64" t="s">
        <v>709</v>
      </c>
      <c r="F317" s="64" t="s">
        <v>716</v>
      </c>
      <c r="G317" s="67" t="s">
        <v>80</v>
      </c>
      <c r="H317" s="90" t="s">
        <v>717</v>
      </c>
      <c r="I317" s="89">
        <v>3</v>
      </c>
      <c r="J317" s="89">
        <v>48</v>
      </c>
      <c r="K317" s="88"/>
      <c r="L317" s="63"/>
      <c r="M317" s="63"/>
    </row>
    <row r="318" spans="1:13" s="61" customFormat="1" ht="15">
      <c r="A318" s="62"/>
      <c r="B318" s="62"/>
      <c r="C318" s="62"/>
      <c r="D318" s="62"/>
      <c r="E318" s="62"/>
      <c r="F318" s="62"/>
      <c r="G318" s="62"/>
      <c r="H318" s="62"/>
      <c r="I318" s="88">
        <f>SUM(I314:I317)</f>
        <v>60</v>
      </c>
      <c r="J318" s="88">
        <f>SUM(J314:J317)</f>
        <v>525</v>
      </c>
      <c r="K318" s="88">
        <v>1500</v>
      </c>
      <c r="L318" s="63">
        <v>2.33</v>
      </c>
      <c r="M318" s="63">
        <f>K318*L318</f>
        <v>3495</v>
      </c>
    </row>
    <row r="319" spans="1:13" s="61" customFormat="1" ht="15">
      <c r="A319" s="62">
        <v>246</v>
      </c>
      <c r="B319" s="62">
        <v>66</v>
      </c>
      <c r="C319" s="64" t="s">
        <v>718</v>
      </c>
      <c r="D319" s="65" t="s">
        <v>25</v>
      </c>
      <c r="E319" s="64" t="s">
        <v>709</v>
      </c>
      <c r="F319" s="64" t="s">
        <v>719</v>
      </c>
      <c r="G319" s="67" t="s">
        <v>49</v>
      </c>
      <c r="H319" s="90" t="s">
        <v>720</v>
      </c>
      <c r="I319" s="89">
        <v>31</v>
      </c>
      <c r="J319" s="89">
        <v>308</v>
      </c>
      <c r="K319" s="88"/>
      <c r="L319" s="63"/>
      <c r="M319" s="63"/>
    </row>
    <row r="320" spans="1:13" s="61" customFormat="1" ht="15">
      <c r="A320" s="62">
        <f>A319+1</f>
        <v>247</v>
      </c>
      <c r="B320" s="62"/>
      <c r="C320" s="64"/>
      <c r="D320" s="65"/>
      <c r="E320" s="64" t="s">
        <v>709</v>
      </c>
      <c r="F320" s="64" t="s">
        <v>721</v>
      </c>
      <c r="G320" s="67" t="s">
        <v>78</v>
      </c>
      <c r="H320" s="90" t="s">
        <v>722</v>
      </c>
      <c r="I320" s="89">
        <v>49</v>
      </c>
      <c r="J320" s="89">
        <v>1457</v>
      </c>
      <c r="K320" s="88"/>
      <c r="L320" s="63"/>
      <c r="M320" s="63"/>
    </row>
    <row r="321" spans="1:13" s="61" customFormat="1" ht="15">
      <c r="A321" s="62">
        <f t="shared" ref="A321:A322" si="48">A320+1</f>
        <v>248</v>
      </c>
      <c r="B321" s="62"/>
      <c r="C321" s="64"/>
      <c r="D321" s="65"/>
      <c r="E321" s="64" t="s">
        <v>709</v>
      </c>
      <c r="F321" s="64" t="s">
        <v>723</v>
      </c>
      <c r="G321" s="67" t="s">
        <v>54</v>
      </c>
      <c r="H321" s="90" t="s">
        <v>724</v>
      </c>
      <c r="I321" s="89">
        <v>7</v>
      </c>
      <c r="J321" s="89">
        <v>135</v>
      </c>
      <c r="K321" s="88"/>
      <c r="L321" s="63"/>
      <c r="M321" s="63"/>
    </row>
    <row r="322" spans="1:13" s="61" customFormat="1" ht="15">
      <c r="A322" s="62">
        <f t="shared" si="48"/>
        <v>249</v>
      </c>
      <c r="B322" s="62"/>
      <c r="C322" s="64"/>
      <c r="D322" s="65"/>
      <c r="E322" s="64" t="s">
        <v>709</v>
      </c>
      <c r="F322" s="64" t="s">
        <v>725</v>
      </c>
      <c r="G322" s="67" t="s">
        <v>26</v>
      </c>
      <c r="H322" s="90" t="s">
        <v>726</v>
      </c>
      <c r="I322" s="89">
        <v>5</v>
      </c>
      <c r="J322" s="89">
        <v>116</v>
      </c>
      <c r="K322" s="88"/>
      <c r="L322" s="63"/>
      <c r="M322" s="63"/>
    </row>
    <row r="323" spans="1:13" s="61" customFormat="1" ht="15">
      <c r="A323" s="62"/>
      <c r="B323" s="62"/>
      <c r="C323" s="62"/>
      <c r="D323" s="62"/>
      <c r="E323" s="62"/>
      <c r="F323" s="62"/>
      <c r="G323" s="62"/>
      <c r="H323" s="62"/>
      <c r="I323" s="88">
        <f>SUM(I319:I322)</f>
        <v>92</v>
      </c>
      <c r="J323" s="88">
        <f>SUM(J319:J322)</f>
        <v>2016</v>
      </c>
      <c r="K323" s="88">
        <v>2500</v>
      </c>
      <c r="L323" s="63">
        <v>2.33</v>
      </c>
      <c r="M323" s="63">
        <f>K323*L323</f>
        <v>5825</v>
      </c>
    </row>
    <row r="324" spans="1:13" s="61" customFormat="1" ht="15">
      <c r="A324" s="62">
        <v>250</v>
      </c>
      <c r="B324" s="62">
        <v>67</v>
      </c>
      <c r="C324" s="64" t="s">
        <v>727</v>
      </c>
      <c r="D324" s="65" t="s">
        <v>25</v>
      </c>
      <c r="E324" s="64" t="s">
        <v>709</v>
      </c>
      <c r="F324" s="64" t="s">
        <v>728</v>
      </c>
      <c r="G324" s="67" t="s">
        <v>106</v>
      </c>
      <c r="H324" s="90" t="s">
        <v>729</v>
      </c>
      <c r="I324" s="89">
        <v>252</v>
      </c>
      <c r="J324" s="89">
        <v>10332</v>
      </c>
      <c r="K324" s="88"/>
      <c r="L324" s="63"/>
      <c r="M324" s="63"/>
    </row>
    <row r="325" spans="1:13" s="61" customFormat="1" ht="15">
      <c r="A325" s="62"/>
      <c r="B325" s="62"/>
      <c r="C325" s="62"/>
      <c r="D325" s="62"/>
      <c r="E325" s="62"/>
      <c r="F325" s="62"/>
      <c r="G325" s="62"/>
      <c r="H325" s="62"/>
      <c r="I325" s="88">
        <v>252</v>
      </c>
      <c r="J325" s="88">
        <v>10332</v>
      </c>
      <c r="K325" s="88">
        <v>10332</v>
      </c>
      <c r="L325" s="63">
        <v>2.33</v>
      </c>
      <c r="M325" s="63">
        <f>K325*L325</f>
        <v>24073.56</v>
      </c>
    </row>
    <row r="326" spans="1:13" s="61" customFormat="1" ht="30">
      <c r="A326" s="62">
        <v>251</v>
      </c>
      <c r="B326" s="62">
        <v>68</v>
      </c>
      <c r="C326" s="64" t="s">
        <v>730</v>
      </c>
      <c r="D326" s="65" t="s">
        <v>25</v>
      </c>
      <c r="E326" s="64" t="s">
        <v>709</v>
      </c>
      <c r="F326" s="64" t="s">
        <v>731</v>
      </c>
      <c r="G326" s="67" t="s">
        <v>406</v>
      </c>
      <c r="H326" s="90" t="s">
        <v>732</v>
      </c>
      <c r="I326" s="89">
        <v>75</v>
      </c>
      <c r="J326" s="89">
        <v>2735</v>
      </c>
      <c r="K326" s="88"/>
      <c r="L326" s="63"/>
      <c r="M326" s="63"/>
    </row>
    <row r="327" spans="1:13" s="61" customFormat="1" ht="15">
      <c r="A327" s="62"/>
      <c r="B327" s="62"/>
      <c r="C327" s="62"/>
      <c r="D327" s="62"/>
      <c r="E327" s="62"/>
      <c r="F327" s="62"/>
      <c r="G327" s="62"/>
      <c r="H327" s="62"/>
      <c r="I327" s="88">
        <v>75</v>
      </c>
      <c r="J327" s="88">
        <v>2735</v>
      </c>
      <c r="K327" s="88">
        <v>2735</v>
      </c>
      <c r="L327" s="63">
        <v>2.33</v>
      </c>
      <c r="M327" s="63">
        <f>K327*L327</f>
        <v>6372.55</v>
      </c>
    </row>
    <row r="328" spans="1:13" s="61" customFormat="1" ht="30">
      <c r="A328" s="62">
        <v>252</v>
      </c>
      <c r="B328" s="62">
        <v>69</v>
      </c>
      <c r="C328" s="64" t="s">
        <v>733</v>
      </c>
      <c r="D328" s="65" t="s">
        <v>25</v>
      </c>
      <c r="E328" s="64" t="s">
        <v>709</v>
      </c>
      <c r="F328" s="64" t="s">
        <v>734</v>
      </c>
      <c r="G328" s="67" t="s">
        <v>45</v>
      </c>
      <c r="H328" s="90" t="s">
        <v>735</v>
      </c>
      <c r="I328" s="89">
        <v>23</v>
      </c>
      <c r="J328" s="89">
        <v>476</v>
      </c>
      <c r="K328" s="88"/>
      <c r="L328" s="63"/>
      <c r="M328" s="63"/>
    </row>
    <row r="329" spans="1:13" s="61" customFormat="1" ht="15">
      <c r="A329" s="62">
        <f>A328+1</f>
        <v>253</v>
      </c>
      <c r="B329" s="62"/>
      <c r="C329" s="64"/>
      <c r="D329" s="65"/>
      <c r="E329" s="64" t="s">
        <v>709</v>
      </c>
      <c r="F329" s="64" t="s">
        <v>736</v>
      </c>
      <c r="G329" s="67" t="s">
        <v>27</v>
      </c>
      <c r="H329" s="90" t="s">
        <v>737</v>
      </c>
      <c r="I329" s="89">
        <v>2</v>
      </c>
      <c r="J329" s="89">
        <v>22</v>
      </c>
      <c r="K329" s="88"/>
      <c r="L329" s="63"/>
      <c r="M329" s="63"/>
    </row>
    <row r="330" spans="1:13" s="61" customFormat="1" ht="15">
      <c r="A330" s="62">
        <f t="shared" ref="A330:A332" si="49">A329+1</f>
        <v>254</v>
      </c>
      <c r="B330" s="62"/>
      <c r="C330" s="64"/>
      <c r="D330" s="65"/>
      <c r="E330" s="64" t="s">
        <v>709</v>
      </c>
      <c r="F330" s="64" t="s">
        <v>738</v>
      </c>
      <c r="G330" s="67" t="s">
        <v>85</v>
      </c>
      <c r="H330" s="90" t="s">
        <v>739</v>
      </c>
      <c r="I330" s="89">
        <v>11</v>
      </c>
      <c r="J330" s="89">
        <v>38</v>
      </c>
      <c r="K330" s="88"/>
      <c r="L330" s="63"/>
      <c r="M330" s="63"/>
    </row>
    <row r="331" spans="1:13" s="61" customFormat="1" ht="15">
      <c r="A331" s="62">
        <f t="shared" si="49"/>
        <v>255</v>
      </c>
      <c r="B331" s="62"/>
      <c r="C331" s="64"/>
      <c r="D331" s="65"/>
      <c r="E331" s="64" t="s">
        <v>709</v>
      </c>
      <c r="F331" s="64" t="s">
        <v>740</v>
      </c>
      <c r="G331" s="67" t="s">
        <v>430</v>
      </c>
      <c r="H331" s="90" t="s">
        <v>741</v>
      </c>
      <c r="I331" s="89">
        <v>2</v>
      </c>
      <c r="J331" s="89">
        <v>33</v>
      </c>
      <c r="K331" s="88"/>
      <c r="L331" s="63"/>
      <c r="M331" s="63"/>
    </row>
    <row r="332" spans="1:13" s="61" customFormat="1" ht="15">
      <c r="A332" s="62">
        <f t="shared" si="49"/>
        <v>256</v>
      </c>
      <c r="B332" s="62"/>
      <c r="C332" s="64"/>
      <c r="D332" s="65"/>
      <c r="E332" s="64" t="s">
        <v>709</v>
      </c>
      <c r="F332" s="64" t="s">
        <v>742</v>
      </c>
      <c r="G332" s="67" t="s">
        <v>743</v>
      </c>
      <c r="H332" s="90" t="s">
        <v>744</v>
      </c>
      <c r="I332" s="89">
        <v>26</v>
      </c>
      <c r="J332" s="89">
        <v>694</v>
      </c>
      <c r="K332" s="88"/>
      <c r="L332" s="63"/>
      <c r="M332" s="63"/>
    </row>
    <row r="333" spans="1:13" s="61" customFormat="1" ht="15">
      <c r="A333" s="62"/>
      <c r="B333" s="62"/>
      <c r="C333" s="62"/>
      <c r="D333" s="62"/>
      <c r="E333" s="62"/>
      <c r="F333" s="62"/>
      <c r="G333" s="62"/>
      <c r="H333" s="62"/>
      <c r="I333" s="88">
        <f>SUM(I328:I332)</f>
        <v>64</v>
      </c>
      <c r="J333" s="88">
        <f>SUM(J328:J332)</f>
        <v>1263</v>
      </c>
      <c r="K333" s="88">
        <v>1500</v>
      </c>
      <c r="L333" s="63">
        <v>2.33</v>
      </c>
      <c r="M333" s="63">
        <f>K333*L333</f>
        <v>3495</v>
      </c>
    </row>
    <row r="334" spans="1:13" s="61" customFormat="1" ht="15">
      <c r="A334" s="62">
        <v>257</v>
      </c>
      <c r="B334" s="62">
        <v>70</v>
      </c>
      <c r="C334" s="64" t="s">
        <v>745</v>
      </c>
      <c r="D334" s="65" t="s">
        <v>25</v>
      </c>
      <c r="E334" s="64" t="s">
        <v>709</v>
      </c>
      <c r="F334" s="64" t="s">
        <v>746</v>
      </c>
      <c r="G334" s="67" t="s">
        <v>199</v>
      </c>
      <c r="H334" s="90" t="s">
        <v>747</v>
      </c>
      <c r="I334" s="89">
        <v>34</v>
      </c>
      <c r="J334" s="89">
        <v>610</v>
      </c>
      <c r="K334" s="88"/>
      <c r="L334" s="63"/>
      <c r="M334" s="63"/>
    </row>
    <row r="335" spans="1:13" s="61" customFormat="1" ht="30">
      <c r="A335" s="62">
        <f>A334+1</f>
        <v>258</v>
      </c>
      <c r="B335" s="62"/>
      <c r="C335" s="64"/>
      <c r="D335" s="65"/>
      <c r="E335" s="64" t="s">
        <v>709</v>
      </c>
      <c r="F335" s="64" t="s">
        <v>748</v>
      </c>
      <c r="G335" s="67" t="s">
        <v>227</v>
      </c>
      <c r="H335" s="90" t="s">
        <v>749</v>
      </c>
      <c r="I335" s="89">
        <v>73</v>
      </c>
      <c r="J335" s="89">
        <v>1447</v>
      </c>
      <c r="K335" s="88"/>
      <c r="L335" s="63"/>
      <c r="M335" s="63"/>
    </row>
    <row r="336" spans="1:13" s="61" customFormat="1" ht="15">
      <c r="A336" s="62"/>
      <c r="B336" s="62"/>
      <c r="C336" s="62"/>
      <c r="D336" s="62"/>
      <c r="E336" s="62"/>
      <c r="F336" s="62"/>
      <c r="G336" s="62"/>
      <c r="H336" s="62"/>
      <c r="I336" s="88">
        <f>SUM(I334:I335)</f>
        <v>107</v>
      </c>
      <c r="J336" s="88">
        <f>SUM(J334:J335)</f>
        <v>2057</v>
      </c>
      <c r="K336" s="88">
        <v>2500</v>
      </c>
      <c r="L336" s="63">
        <v>2.33</v>
      </c>
      <c r="M336" s="63">
        <f>K336*L336</f>
        <v>5825</v>
      </c>
    </row>
    <row r="337" spans="1:13" s="61" customFormat="1" ht="15">
      <c r="A337" s="62">
        <v>259</v>
      </c>
      <c r="B337" s="62">
        <v>71</v>
      </c>
      <c r="C337" s="64" t="s">
        <v>750</v>
      </c>
      <c r="D337" s="65" t="s">
        <v>25</v>
      </c>
      <c r="E337" s="64" t="s">
        <v>709</v>
      </c>
      <c r="F337" s="64" t="s">
        <v>751</v>
      </c>
      <c r="G337" s="67" t="s">
        <v>117</v>
      </c>
      <c r="H337" s="90" t="s">
        <v>752</v>
      </c>
      <c r="I337" s="89">
        <v>13</v>
      </c>
      <c r="J337" s="89">
        <v>36</v>
      </c>
      <c r="K337" s="88"/>
      <c r="L337" s="63"/>
      <c r="M337" s="63"/>
    </row>
    <row r="338" spans="1:13" s="61" customFormat="1" ht="15">
      <c r="A338" s="62">
        <f>A337+1</f>
        <v>260</v>
      </c>
      <c r="B338" s="62"/>
      <c r="C338" s="64"/>
      <c r="D338" s="65"/>
      <c r="E338" s="64" t="s">
        <v>709</v>
      </c>
      <c r="F338" s="64" t="s">
        <v>753</v>
      </c>
      <c r="G338" s="67" t="s">
        <v>33</v>
      </c>
      <c r="H338" s="90" t="s">
        <v>754</v>
      </c>
      <c r="I338" s="89">
        <v>25</v>
      </c>
      <c r="J338" s="89">
        <v>300</v>
      </c>
      <c r="K338" s="88"/>
      <c r="L338" s="63"/>
      <c r="M338" s="63"/>
    </row>
    <row r="339" spans="1:13" s="61" customFormat="1" ht="15">
      <c r="A339" s="62">
        <f t="shared" ref="A339:A342" si="50">A338+1</f>
        <v>261</v>
      </c>
      <c r="B339" s="62"/>
      <c r="C339" s="64"/>
      <c r="D339" s="65"/>
      <c r="E339" s="64" t="s">
        <v>709</v>
      </c>
      <c r="F339" s="64" t="s">
        <v>755</v>
      </c>
      <c r="G339" s="67" t="s">
        <v>33</v>
      </c>
      <c r="H339" s="90" t="s">
        <v>756</v>
      </c>
      <c r="I339" s="89">
        <v>37</v>
      </c>
      <c r="J339" s="89">
        <v>478</v>
      </c>
      <c r="K339" s="88"/>
      <c r="L339" s="63"/>
      <c r="M339" s="63"/>
    </row>
    <row r="340" spans="1:13" s="61" customFormat="1" ht="15">
      <c r="A340" s="62">
        <f t="shared" si="50"/>
        <v>262</v>
      </c>
      <c r="B340" s="62"/>
      <c r="C340" s="64"/>
      <c r="D340" s="65"/>
      <c r="E340" s="64" t="s">
        <v>709</v>
      </c>
      <c r="F340" s="64" t="s">
        <v>757</v>
      </c>
      <c r="G340" s="67" t="s">
        <v>116</v>
      </c>
      <c r="H340" s="90" t="s">
        <v>758</v>
      </c>
      <c r="I340" s="89">
        <v>13</v>
      </c>
      <c r="J340" s="89">
        <v>134</v>
      </c>
      <c r="K340" s="88"/>
      <c r="L340" s="63"/>
      <c r="M340" s="63"/>
    </row>
    <row r="341" spans="1:13" s="61" customFormat="1" ht="15">
      <c r="A341" s="62">
        <f t="shared" si="50"/>
        <v>263</v>
      </c>
      <c r="B341" s="62"/>
      <c r="C341" s="64"/>
      <c r="D341" s="65"/>
      <c r="E341" s="64" t="s">
        <v>709</v>
      </c>
      <c r="F341" s="64" t="s">
        <v>759</v>
      </c>
      <c r="G341" s="67" t="s">
        <v>243</v>
      </c>
      <c r="H341" s="90" t="s">
        <v>760</v>
      </c>
      <c r="I341" s="89">
        <v>2</v>
      </c>
      <c r="J341" s="89">
        <v>42</v>
      </c>
      <c r="K341" s="88"/>
      <c r="L341" s="63"/>
      <c r="M341" s="63"/>
    </row>
    <row r="342" spans="1:13" s="61" customFormat="1" ht="30">
      <c r="A342" s="62">
        <f t="shared" si="50"/>
        <v>264</v>
      </c>
      <c r="B342" s="62"/>
      <c r="C342" s="64"/>
      <c r="D342" s="65"/>
      <c r="E342" s="64" t="s">
        <v>709</v>
      </c>
      <c r="F342" s="64" t="s">
        <v>761</v>
      </c>
      <c r="G342" s="67" t="s">
        <v>37</v>
      </c>
      <c r="H342" s="90" t="s">
        <v>762</v>
      </c>
      <c r="I342" s="89">
        <v>67</v>
      </c>
      <c r="J342" s="89">
        <v>2577</v>
      </c>
      <c r="K342" s="88"/>
      <c r="L342" s="63"/>
      <c r="M342" s="63"/>
    </row>
    <row r="343" spans="1:13" s="61" customFormat="1" ht="15">
      <c r="A343" s="62"/>
      <c r="B343" s="62"/>
      <c r="C343" s="62"/>
      <c r="D343" s="62"/>
      <c r="E343" s="62"/>
      <c r="F343" s="62"/>
      <c r="G343" s="62"/>
      <c r="H343" s="62"/>
      <c r="I343" s="88">
        <f>SUM(I337:I342)</f>
        <v>157</v>
      </c>
      <c r="J343" s="88">
        <f>SUM(J337:J342)</f>
        <v>3567</v>
      </c>
      <c r="K343" s="88">
        <v>3567</v>
      </c>
      <c r="L343" s="63">
        <v>2.33</v>
      </c>
      <c r="M343" s="63">
        <f>K343*L343</f>
        <v>8311.11</v>
      </c>
    </row>
    <row r="344" spans="1:13" s="61" customFormat="1" ht="30">
      <c r="A344" s="62">
        <v>265</v>
      </c>
      <c r="B344" s="62">
        <v>72</v>
      </c>
      <c r="C344" s="64" t="s">
        <v>763</v>
      </c>
      <c r="D344" s="65" t="s">
        <v>25</v>
      </c>
      <c r="E344" s="64" t="s">
        <v>709</v>
      </c>
      <c r="F344" s="64" t="s">
        <v>764</v>
      </c>
      <c r="G344" s="67" t="s">
        <v>765</v>
      </c>
      <c r="H344" s="90" t="s">
        <v>766</v>
      </c>
      <c r="I344" s="89">
        <v>108</v>
      </c>
      <c r="J344" s="89">
        <v>2015</v>
      </c>
      <c r="K344" s="88"/>
      <c r="L344" s="63"/>
      <c r="M344" s="63"/>
    </row>
    <row r="345" spans="1:13" s="61" customFormat="1" ht="15">
      <c r="A345" s="62">
        <f>A344+1</f>
        <v>266</v>
      </c>
      <c r="B345" s="62"/>
      <c r="C345" s="64"/>
      <c r="D345" s="65"/>
      <c r="E345" s="64" t="s">
        <v>709</v>
      </c>
      <c r="F345" s="64" t="s">
        <v>767</v>
      </c>
      <c r="G345" s="67" t="s">
        <v>90</v>
      </c>
      <c r="H345" s="90" t="s">
        <v>768</v>
      </c>
      <c r="I345" s="89">
        <v>4</v>
      </c>
      <c r="J345" s="89">
        <v>60</v>
      </c>
      <c r="K345" s="88"/>
      <c r="L345" s="63"/>
      <c r="M345" s="63"/>
    </row>
    <row r="346" spans="1:13" s="61" customFormat="1" ht="15">
      <c r="A346" s="62">
        <f t="shared" ref="A346" si="51">A345+1</f>
        <v>267</v>
      </c>
      <c r="B346" s="62"/>
      <c r="C346" s="64"/>
      <c r="D346" s="65"/>
      <c r="E346" s="64" t="s">
        <v>709</v>
      </c>
      <c r="F346" s="64" t="s">
        <v>769</v>
      </c>
      <c r="G346" s="67" t="s">
        <v>103</v>
      </c>
      <c r="H346" s="90" t="s">
        <v>770</v>
      </c>
      <c r="I346" s="89">
        <v>30</v>
      </c>
      <c r="J346" s="89">
        <v>75</v>
      </c>
      <c r="K346" s="88"/>
      <c r="L346" s="63"/>
      <c r="M346" s="63"/>
    </row>
    <row r="347" spans="1:13" s="61" customFormat="1" ht="15">
      <c r="A347" s="62"/>
      <c r="B347" s="62"/>
      <c r="C347" s="62"/>
      <c r="D347" s="62"/>
      <c r="E347" s="62"/>
      <c r="F347" s="62"/>
      <c r="G347" s="62"/>
      <c r="H347" s="62"/>
      <c r="I347" s="88">
        <f>SUM(I344:I346)</f>
        <v>142</v>
      </c>
      <c r="J347" s="88">
        <f>SUM(J344:J346)</f>
        <v>2150</v>
      </c>
      <c r="K347" s="88">
        <v>2500</v>
      </c>
      <c r="L347" s="63">
        <v>2.33</v>
      </c>
      <c r="M347" s="63">
        <f>K347*L347</f>
        <v>5825</v>
      </c>
    </row>
    <row r="348" spans="1:13" s="61" customFormat="1" ht="15">
      <c r="A348" s="62">
        <v>268</v>
      </c>
      <c r="B348" s="62">
        <v>73</v>
      </c>
      <c r="C348" s="64" t="s">
        <v>771</v>
      </c>
      <c r="D348" s="65" t="s">
        <v>25</v>
      </c>
      <c r="E348" s="64" t="s">
        <v>709</v>
      </c>
      <c r="F348" s="64" t="s">
        <v>772</v>
      </c>
      <c r="G348" s="67" t="s">
        <v>53</v>
      </c>
      <c r="H348" s="90" t="s">
        <v>773</v>
      </c>
      <c r="I348" s="89">
        <v>3</v>
      </c>
      <c r="J348" s="89">
        <v>777</v>
      </c>
      <c r="K348" s="88"/>
      <c r="L348" s="63"/>
      <c r="M348" s="63"/>
    </row>
    <row r="349" spans="1:13" s="61" customFormat="1" ht="15">
      <c r="A349" s="62">
        <f>A348+1</f>
        <v>269</v>
      </c>
      <c r="B349" s="62"/>
      <c r="C349" s="64"/>
      <c r="D349" s="65"/>
      <c r="E349" s="64" t="s">
        <v>709</v>
      </c>
      <c r="F349" s="64" t="s">
        <v>774</v>
      </c>
      <c r="G349" s="67" t="s">
        <v>652</v>
      </c>
      <c r="H349" s="90" t="s">
        <v>775</v>
      </c>
      <c r="I349" s="89">
        <v>44</v>
      </c>
      <c r="J349" s="89">
        <v>700</v>
      </c>
      <c r="K349" s="88"/>
      <c r="L349" s="63"/>
      <c r="M349" s="63"/>
    </row>
    <row r="350" spans="1:13" s="61" customFormat="1" ht="15">
      <c r="A350" s="62">
        <f t="shared" ref="A350:A351" si="52">A349+1</f>
        <v>270</v>
      </c>
      <c r="B350" s="62"/>
      <c r="C350" s="64"/>
      <c r="D350" s="65"/>
      <c r="E350" s="64" t="s">
        <v>709</v>
      </c>
      <c r="F350" s="64" t="s">
        <v>776</v>
      </c>
      <c r="G350" s="67" t="s">
        <v>67</v>
      </c>
      <c r="H350" s="90" t="s">
        <v>777</v>
      </c>
      <c r="I350" s="89">
        <v>37</v>
      </c>
      <c r="J350" s="89">
        <v>650</v>
      </c>
      <c r="K350" s="88"/>
      <c r="L350" s="63"/>
      <c r="M350" s="63"/>
    </row>
    <row r="351" spans="1:13" s="61" customFormat="1" ht="15">
      <c r="A351" s="62">
        <f t="shared" si="52"/>
        <v>271</v>
      </c>
      <c r="B351" s="62"/>
      <c r="C351" s="64"/>
      <c r="D351" s="65"/>
      <c r="E351" s="64" t="s">
        <v>709</v>
      </c>
      <c r="F351" s="64" t="s">
        <v>778</v>
      </c>
      <c r="G351" s="67" t="s">
        <v>656</v>
      </c>
      <c r="H351" s="90" t="s">
        <v>779</v>
      </c>
      <c r="I351" s="89">
        <v>25</v>
      </c>
      <c r="J351" s="89">
        <v>807</v>
      </c>
      <c r="K351" s="88"/>
      <c r="L351" s="63"/>
      <c r="M351" s="63"/>
    </row>
    <row r="352" spans="1:13" s="61" customFormat="1" ht="15">
      <c r="A352" s="62"/>
      <c r="B352" s="62"/>
      <c r="C352" s="62"/>
      <c r="D352" s="62"/>
      <c r="E352" s="62"/>
      <c r="F352" s="62"/>
      <c r="G352" s="62"/>
      <c r="H352" s="62"/>
      <c r="I352" s="88">
        <f>SUM(I348:I351)</f>
        <v>109</v>
      </c>
      <c r="J352" s="88">
        <f>SUM(J348:J351)</f>
        <v>2934</v>
      </c>
      <c r="K352" s="88">
        <v>2934</v>
      </c>
      <c r="L352" s="63">
        <v>2.33</v>
      </c>
      <c r="M352" s="63">
        <f>K352*L352</f>
        <v>6836.22</v>
      </c>
    </row>
    <row r="353" spans="1:13" s="61" customFormat="1" ht="29.25" customHeight="1">
      <c r="A353" s="62">
        <v>272</v>
      </c>
      <c r="B353" s="62">
        <v>74</v>
      </c>
      <c r="C353" s="64" t="s">
        <v>780</v>
      </c>
      <c r="D353" s="65" t="s">
        <v>25</v>
      </c>
      <c r="E353" s="64" t="s">
        <v>709</v>
      </c>
      <c r="F353" s="64" t="s">
        <v>781</v>
      </c>
      <c r="G353" s="67" t="s">
        <v>73</v>
      </c>
      <c r="H353" s="90" t="s">
        <v>782</v>
      </c>
      <c r="I353" s="89">
        <v>233</v>
      </c>
      <c r="J353" s="89">
        <v>6497</v>
      </c>
      <c r="K353" s="88"/>
      <c r="L353" s="63"/>
      <c r="M353" s="63"/>
    </row>
    <row r="354" spans="1:13" s="61" customFormat="1" ht="15">
      <c r="A354" s="62"/>
      <c r="B354" s="62"/>
      <c r="C354" s="62"/>
      <c r="D354" s="62"/>
      <c r="E354" s="62"/>
      <c r="F354" s="62"/>
      <c r="G354" s="62"/>
      <c r="H354" s="62"/>
      <c r="I354" s="88">
        <v>233</v>
      </c>
      <c r="J354" s="88">
        <v>6497</v>
      </c>
      <c r="K354" s="88">
        <v>6497</v>
      </c>
      <c r="L354" s="63">
        <v>2.33</v>
      </c>
      <c r="M354" s="63">
        <f>K354*L354</f>
        <v>15138.01</v>
      </c>
    </row>
    <row r="355" spans="1:13" s="61" customFormat="1" ht="30">
      <c r="A355" s="62">
        <v>273</v>
      </c>
      <c r="B355" s="62">
        <v>75</v>
      </c>
      <c r="C355" s="64" t="s">
        <v>783</v>
      </c>
      <c r="D355" s="65" t="s">
        <v>25</v>
      </c>
      <c r="E355" s="64" t="s">
        <v>709</v>
      </c>
      <c r="F355" s="64" t="s">
        <v>784</v>
      </c>
      <c r="G355" s="67" t="s">
        <v>785</v>
      </c>
      <c r="H355" s="90" t="s">
        <v>786</v>
      </c>
      <c r="I355" s="89">
        <v>29</v>
      </c>
      <c r="J355" s="89">
        <v>580</v>
      </c>
      <c r="K355" s="88"/>
      <c r="L355" s="63"/>
      <c r="M355" s="63"/>
    </row>
    <row r="356" spans="1:13" s="61" customFormat="1" ht="15" customHeight="1">
      <c r="A356" s="62">
        <f>A355+1</f>
        <v>274</v>
      </c>
      <c r="B356" s="62"/>
      <c r="C356" s="64"/>
      <c r="D356" s="65"/>
      <c r="E356" s="64" t="s">
        <v>709</v>
      </c>
      <c r="F356" s="64" t="s">
        <v>787</v>
      </c>
      <c r="G356" s="67" t="s">
        <v>76</v>
      </c>
      <c r="H356" s="90" t="s">
        <v>788</v>
      </c>
      <c r="I356" s="89">
        <v>20</v>
      </c>
      <c r="J356" s="89">
        <v>176</v>
      </c>
      <c r="K356" s="88"/>
      <c r="L356" s="63"/>
      <c r="M356" s="63"/>
    </row>
    <row r="357" spans="1:13" s="61" customFormat="1" ht="15">
      <c r="A357" s="62">
        <f t="shared" ref="A357:A359" si="53">A356+1</f>
        <v>275</v>
      </c>
      <c r="B357" s="62"/>
      <c r="C357" s="64"/>
      <c r="D357" s="65"/>
      <c r="E357" s="64" t="s">
        <v>709</v>
      </c>
      <c r="F357" s="64" t="s">
        <v>789</v>
      </c>
      <c r="G357" s="67" t="s">
        <v>790</v>
      </c>
      <c r="H357" s="90" t="s">
        <v>791</v>
      </c>
      <c r="I357" s="89">
        <v>32</v>
      </c>
      <c r="J357" s="89">
        <v>364</v>
      </c>
      <c r="K357" s="88"/>
      <c r="L357" s="63"/>
      <c r="M357" s="63"/>
    </row>
    <row r="358" spans="1:13" s="61" customFormat="1" ht="15">
      <c r="A358" s="62">
        <f t="shared" si="53"/>
        <v>276</v>
      </c>
      <c r="B358" s="62"/>
      <c r="C358" s="64"/>
      <c r="D358" s="65"/>
      <c r="E358" s="64" t="s">
        <v>709</v>
      </c>
      <c r="F358" s="64" t="s">
        <v>792</v>
      </c>
      <c r="G358" s="67" t="s">
        <v>57</v>
      </c>
      <c r="H358" s="90" t="s">
        <v>793</v>
      </c>
      <c r="I358" s="89">
        <v>10</v>
      </c>
      <c r="J358" s="89">
        <v>123</v>
      </c>
      <c r="K358" s="88"/>
      <c r="L358" s="63"/>
      <c r="M358" s="63"/>
    </row>
    <row r="359" spans="1:13" s="61" customFormat="1" ht="15">
      <c r="A359" s="62">
        <f t="shared" si="53"/>
        <v>277</v>
      </c>
      <c r="B359" s="62"/>
      <c r="C359" s="64"/>
      <c r="D359" s="65"/>
      <c r="E359" s="64" t="s">
        <v>709</v>
      </c>
      <c r="F359" s="64" t="s">
        <v>794</v>
      </c>
      <c r="G359" s="67" t="s">
        <v>59</v>
      </c>
      <c r="H359" s="90" t="s">
        <v>795</v>
      </c>
      <c r="I359" s="89">
        <v>22</v>
      </c>
      <c r="J359" s="89">
        <v>424</v>
      </c>
      <c r="K359" s="88"/>
      <c r="L359" s="63"/>
      <c r="M359" s="63"/>
    </row>
    <row r="360" spans="1:13" s="61" customFormat="1" ht="15">
      <c r="A360" s="62"/>
      <c r="B360" s="62"/>
      <c r="C360" s="62"/>
      <c r="D360" s="62"/>
      <c r="E360" s="62"/>
      <c r="F360" s="62"/>
      <c r="G360" s="62"/>
      <c r="H360" s="62"/>
      <c r="I360" s="88">
        <f>SUM(I355:I359)</f>
        <v>113</v>
      </c>
      <c r="J360" s="88">
        <f>SUM(J355:J359)</f>
        <v>1667</v>
      </c>
      <c r="K360" s="88">
        <v>2500</v>
      </c>
      <c r="L360" s="63">
        <v>2.33</v>
      </c>
      <c r="M360" s="63">
        <f>K360*L360</f>
        <v>5825</v>
      </c>
    </row>
    <row r="361" spans="1:13" s="61" customFormat="1" ht="15">
      <c r="A361" s="62">
        <v>278</v>
      </c>
      <c r="B361" s="62">
        <v>76</v>
      </c>
      <c r="C361" s="64" t="s">
        <v>796</v>
      </c>
      <c r="D361" s="65" t="s">
        <v>25</v>
      </c>
      <c r="E361" s="64" t="s">
        <v>709</v>
      </c>
      <c r="F361" s="64" t="s">
        <v>797</v>
      </c>
      <c r="G361" s="67" t="s">
        <v>58</v>
      </c>
      <c r="H361" s="90" t="s">
        <v>798</v>
      </c>
      <c r="I361" s="89">
        <v>3</v>
      </c>
      <c r="J361" s="89">
        <v>60</v>
      </c>
      <c r="K361" s="88"/>
      <c r="L361" s="63"/>
      <c r="M361" s="63"/>
    </row>
    <row r="362" spans="1:13" s="61" customFormat="1" ht="15">
      <c r="A362" s="62">
        <f>A361+1</f>
        <v>279</v>
      </c>
      <c r="B362" s="62"/>
      <c r="C362" s="64"/>
      <c r="D362" s="65"/>
      <c r="E362" s="64" t="s">
        <v>709</v>
      </c>
      <c r="F362" s="64" t="s">
        <v>799</v>
      </c>
      <c r="G362" s="67" t="s">
        <v>131</v>
      </c>
      <c r="H362" s="90" t="s">
        <v>800</v>
      </c>
      <c r="I362" s="89">
        <v>9</v>
      </c>
      <c r="J362" s="89">
        <v>111</v>
      </c>
      <c r="K362" s="88"/>
      <c r="L362" s="63"/>
      <c r="M362" s="63"/>
    </row>
    <row r="363" spans="1:13" s="61" customFormat="1" ht="15">
      <c r="A363" s="62">
        <f t="shared" ref="A363:A364" si="54">A362+1</f>
        <v>280</v>
      </c>
      <c r="B363" s="62"/>
      <c r="C363" s="64"/>
      <c r="D363" s="65"/>
      <c r="E363" s="64" t="s">
        <v>709</v>
      </c>
      <c r="F363" s="64" t="s">
        <v>801</v>
      </c>
      <c r="G363" s="67" t="s">
        <v>440</v>
      </c>
      <c r="H363" s="90" t="s">
        <v>802</v>
      </c>
      <c r="I363" s="89">
        <v>75</v>
      </c>
      <c r="J363" s="89">
        <v>1791</v>
      </c>
      <c r="K363" s="88"/>
      <c r="L363" s="63"/>
      <c r="M363" s="63"/>
    </row>
    <row r="364" spans="1:13" s="61" customFormat="1" ht="15">
      <c r="A364" s="62">
        <f t="shared" si="54"/>
        <v>281</v>
      </c>
      <c r="B364" s="62"/>
      <c r="C364" s="64"/>
      <c r="D364" s="65"/>
      <c r="E364" s="64" t="s">
        <v>709</v>
      </c>
      <c r="F364" s="64" t="s">
        <v>803</v>
      </c>
      <c r="G364" s="67" t="s">
        <v>276</v>
      </c>
      <c r="H364" s="90" t="s">
        <v>804</v>
      </c>
      <c r="I364" s="89">
        <v>26</v>
      </c>
      <c r="J364" s="89">
        <v>613</v>
      </c>
      <c r="K364" s="88"/>
      <c r="L364" s="63"/>
      <c r="M364" s="63"/>
    </row>
    <row r="365" spans="1:13" s="61" customFormat="1" ht="15">
      <c r="A365" s="62"/>
      <c r="B365" s="62"/>
      <c r="C365" s="62"/>
      <c r="D365" s="62"/>
      <c r="E365" s="62"/>
      <c r="F365" s="62"/>
      <c r="G365" s="62"/>
      <c r="H365" s="62"/>
      <c r="I365" s="88">
        <f>SUM(I361:I364)</f>
        <v>113</v>
      </c>
      <c r="J365" s="88">
        <f>SUM(J361:J364)</f>
        <v>2575</v>
      </c>
      <c r="K365" s="88">
        <v>2575</v>
      </c>
      <c r="L365" s="63">
        <v>2.33</v>
      </c>
      <c r="M365" s="63">
        <f>K365*L365</f>
        <v>5999.75</v>
      </c>
    </row>
    <row r="366" spans="1:13" s="61" customFormat="1" ht="30">
      <c r="A366" s="62">
        <v>282</v>
      </c>
      <c r="B366" s="62">
        <v>77</v>
      </c>
      <c r="C366" s="64" t="s">
        <v>805</v>
      </c>
      <c r="D366" s="65" t="s">
        <v>25</v>
      </c>
      <c r="E366" s="64" t="s">
        <v>709</v>
      </c>
      <c r="F366" s="64" t="s">
        <v>806</v>
      </c>
      <c r="G366" s="67" t="s">
        <v>73</v>
      </c>
      <c r="H366" s="90" t="s">
        <v>1229</v>
      </c>
      <c r="I366" s="89">
        <v>219</v>
      </c>
      <c r="J366" s="89">
        <v>4944</v>
      </c>
      <c r="K366" s="88"/>
      <c r="L366" s="63"/>
      <c r="M366" s="63"/>
    </row>
    <row r="367" spans="1:13" s="61" customFormat="1" ht="15">
      <c r="A367" s="62"/>
      <c r="B367" s="62"/>
      <c r="C367" s="62"/>
      <c r="D367" s="62"/>
      <c r="E367" s="62"/>
      <c r="F367" s="62"/>
      <c r="G367" s="62"/>
      <c r="H367" s="62"/>
      <c r="I367" s="88">
        <v>219</v>
      </c>
      <c r="J367" s="88">
        <v>4944</v>
      </c>
      <c r="K367" s="88">
        <v>4944</v>
      </c>
      <c r="L367" s="63">
        <v>2.33</v>
      </c>
      <c r="M367" s="63">
        <f>K367*L367</f>
        <v>11519.52</v>
      </c>
    </row>
    <row r="368" spans="1:13" s="61" customFormat="1" ht="15">
      <c r="A368" s="62">
        <v>283</v>
      </c>
      <c r="B368" s="62">
        <v>78</v>
      </c>
      <c r="C368" s="64" t="s">
        <v>807</v>
      </c>
      <c r="D368" s="65" t="s">
        <v>25</v>
      </c>
      <c r="E368" s="64" t="s">
        <v>709</v>
      </c>
      <c r="F368" s="64" t="s">
        <v>808</v>
      </c>
      <c r="G368" s="67" t="s">
        <v>41</v>
      </c>
      <c r="H368" s="90" t="s">
        <v>809</v>
      </c>
      <c r="I368" s="89">
        <v>7</v>
      </c>
      <c r="J368" s="89">
        <v>36</v>
      </c>
      <c r="K368" s="88"/>
      <c r="L368" s="63"/>
      <c r="M368" s="63"/>
    </row>
    <row r="369" spans="1:13" s="61" customFormat="1" ht="15">
      <c r="A369" s="62">
        <f>A368+1</f>
        <v>284</v>
      </c>
      <c r="B369" s="62"/>
      <c r="C369" s="64"/>
      <c r="D369" s="65"/>
      <c r="E369" s="64" t="s">
        <v>709</v>
      </c>
      <c r="F369" s="64" t="s">
        <v>810</v>
      </c>
      <c r="G369" s="67" t="s">
        <v>39</v>
      </c>
      <c r="H369" s="90" t="s">
        <v>811</v>
      </c>
      <c r="I369" s="89">
        <v>60</v>
      </c>
      <c r="J369" s="89">
        <v>1877</v>
      </c>
      <c r="K369" s="88"/>
      <c r="L369" s="63"/>
      <c r="M369" s="63"/>
    </row>
    <row r="370" spans="1:13" s="61" customFormat="1" ht="15">
      <c r="A370" s="62">
        <f t="shared" ref="A370" si="55">A369+1</f>
        <v>285</v>
      </c>
      <c r="B370" s="62"/>
      <c r="C370" s="64"/>
      <c r="D370" s="65"/>
      <c r="E370" s="64" t="s">
        <v>709</v>
      </c>
      <c r="F370" s="64" t="s">
        <v>812</v>
      </c>
      <c r="G370" s="67" t="s">
        <v>813</v>
      </c>
      <c r="H370" s="90" t="s">
        <v>814</v>
      </c>
      <c r="I370" s="89">
        <v>10</v>
      </c>
      <c r="J370" s="89">
        <v>264</v>
      </c>
      <c r="K370" s="88"/>
      <c r="L370" s="63"/>
      <c r="M370" s="63"/>
    </row>
    <row r="371" spans="1:13" s="61" customFormat="1" ht="15">
      <c r="A371" s="62"/>
      <c r="B371" s="62"/>
      <c r="C371" s="62"/>
      <c r="D371" s="62"/>
      <c r="E371" s="62"/>
      <c r="F371" s="62"/>
      <c r="G371" s="62"/>
      <c r="H371" s="62"/>
      <c r="I371" s="88">
        <f>SUM(I368:I370)</f>
        <v>77</v>
      </c>
      <c r="J371" s="88">
        <f>SUM(J368:J370)</f>
        <v>2177</v>
      </c>
      <c r="K371" s="88">
        <v>2177</v>
      </c>
      <c r="L371" s="63">
        <v>2.33</v>
      </c>
      <c r="M371" s="63">
        <f>K371*L371</f>
        <v>5072.41</v>
      </c>
    </row>
    <row r="372" spans="1:13" s="61" customFormat="1" ht="15">
      <c r="A372" s="62">
        <v>286</v>
      </c>
      <c r="B372" s="62">
        <v>79</v>
      </c>
      <c r="C372" s="64" t="s">
        <v>815</v>
      </c>
      <c r="D372" s="65" t="s">
        <v>25</v>
      </c>
      <c r="E372" s="64" t="s">
        <v>709</v>
      </c>
      <c r="F372" s="64" t="s">
        <v>816</v>
      </c>
      <c r="G372" s="67" t="s">
        <v>817</v>
      </c>
      <c r="H372" s="90" t="s">
        <v>818</v>
      </c>
      <c r="I372" s="89">
        <v>53</v>
      </c>
      <c r="J372" s="89">
        <v>914</v>
      </c>
      <c r="K372" s="88"/>
      <c r="L372" s="63"/>
      <c r="M372" s="63"/>
    </row>
    <row r="373" spans="1:13" s="61" customFormat="1" ht="30">
      <c r="A373" s="62">
        <f>A372+1</f>
        <v>287</v>
      </c>
      <c r="B373" s="62"/>
      <c r="C373" s="64"/>
      <c r="D373" s="65"/>
      <c r="E373" s="64" t="s">
        <v>709</v>
      </c>
      <c r="F373" s="64" t="s">
        <v>819</v>
      </c>
      <c r="G373" s="67" t="s">
        <v>29</v>
      </c>
      <c r="H373" s="90" t="s">
        <v>1230</v>
      </c>
      <c r="I373" s="89">
        <v>68</v>
      </c>
      <c r="J373" s="89">
        <v>918</v>
      </c>
      <c r="K373" s="88"/>
      <c r="L373" s="63"/>
      <c r="M373" s="63"/>
    </row>
    <row r="374" spans="1:13" s="61" customFormat="1" ht="15">
      <c r="A374" s="62">
        <f t="shared" ref="A374:A378" si="56">A373+1</f>
        <v>288</v>
      </c>
      <c r="B374" s="62"/>
      <c r="C374" s="64"/>
      <c r="D374" s="65"/>
      <c r="E374" s="64" t="s">
        <v>709</v>
      </c>
      <c r="F374" s="64" t="s">
        <v>820</v>
      </c>
      <c r="G374" s="67" t="s">
        <v>29</v>
      </c>
      <c r="H374" s="90" t="s">
        <v>821</v>
      </c>
      <c r="I374" s="89">
        <v>3</v>
      </c>
      <c r="J374" s="89">
        <v>17</v>
      </c>
      <c r="K374" s="88"/>
      <c r="L374" s="63"/>
      <c r="M374" s="63"/>
    </row>
    <row r="375" spans="1:13" s="61" customFormat="1" ht="45">
      <c r="A375" s="62">
        <f t="shared" si="56"/>
        <v>289</v>
      </c>
      <c r="B375" s="62"/>
      <c r="C375" s="64"/>
      <c r="D375" s="65"/>
      <c r="E375" s="64" t="s">
        <v>709</v>
      </c>
      <c r="F375" s="64" t="s">
        <v>822</v>
      </c>
      <c r="G375" s="67" t="s">
        <v>29</v>
      </c>
      <c r="H375" s="90" t="s">
        <v>823</v>
      </c>
      <c r="I375" s="89">
        <v>15</v>
      </c>
      <c r="J375" s="89">
        <v>193</v>
      </c>
      <c r="K375" s="88"/>
      <c r="L375" s="63"/>
      <c r="M375" s="63"/>
    </row>
    <row r="376" spans="1:13" s="61" customFormat="1" ht="30">
      <c r="A376" s="62">
        <f t="shared" si="56"/>
        <v>290</v>
      </c>
      <c r="B376" s="62"/>
      <c r="C376" s="64"/>
      <c r="D376" s="65"/>
      <c r="E376" s="64" t="s">
        <v>709</v>
      </c>
      <c r="F376" s="64" t="s">
        <v>824</v>
      </c>
      <c r="G376" s="67" t="s">
        <v>29</v>
      </c>
      <c r="H376" s="90" t="s">
        <v>1231</v>
      </c>
      <c r="I376" s="89">
        <v>14</v>
      </c>
      <c r="J376" s="89">
        <v>117</v>
      </c>
      <c r="K376" s="88"/>
      <c r="L376" s="63"/>
      <c r="M376" s="63"/>
    </row>
    <row r="377" spans="1:13" s="61" customFormat="1" ht="30">
      <c r="A377" s="62">
        <f t="shared" si="56"/>
        <v>291</v>
      </c>
      <c r="B377" s="62"/>
      <c r="C377" s="64"/>
      <c r="D377" s="65"/>
      <c r="E377" s="64" t="s">
        <v>709</v>
      </c>
      <c r="F377" s="64" t="s">
        <v>825</v>
      </c>
      <c r="G377" s="67" t="s">
        <v>29</v>
      </c>
      <c r="H377" s="90" t="s">
        <v>1232</v>
      </c>
      <c r="I377" s="89">
        <v>39</v>
      </c>
      <c r="J377" s="89">
        <v>534</v>
      </c>
      <c r="K377" s="88"/>
      <c r="L377" s="63"/>
      <c r="M377" s="63"/>
    </row>
    <row r="378" spans="1:13" s="61" customFormat="1" ht="15">
      <c r="A378" s="62">
        <f t="shared" si="56"/>
        <v>292</v>
      </c>
      <c r="B378" s="62"/>
      <c r="C378" s="64"/>
      <c r="D378" s="65"/>
      <c r="E378" s="64" t="s">
        <v>709</v>
      </c>
      <c r="F378" s="64" t="s">
        <v>826</v>
      </c>
      <c r="G378" s="67" t="s">
        <v>29</v>
      </c>
      <c r="H378" s="90" t="s">
        <v>827</v>
      </c>
      <c r="I378" s="89">
        <v>3</v>
      </c>
      <c r="J378" s="89">
        <v>53</v>
      </c>
      <c r="K378" s="88"/>
      <c r="L378" s="63"/>
      <c r="M378" s="63"/>
    </row>
    <row r="379" spans="1:13" s="61" customFormat="1" ht="15">
      <c r="A379" s="62"/>
      <c r="B379" s="62"/>
      <c r="C379" s="62"/>
      <c r="D379" s="62"/>
      <c r="E379" s="62"/>
      <c r="F379" s="62"/>
      <c r="G379" s="62"/>
      <c r="H379" s="62"/>
      <c r="I379" s="88">
        <f>SUM(I372:I378)</f>
        <v>195</v>
      </c>
      <c r="J379" s="88">
        <f>SUM(J372:J378)</f>
        <v>2746</v>
      </c>
      <c r="K379" s="88">
        <v>2746</v>
      </c>
      <c r="L379" s="63">
        <v>2.33</v>
      </c>
      <c r="M379" s="63">
        <f>K379*L379</f>
        <v>6398.18</v>
      </c>
    </row>
    <row r="380" spans="1:13" s="61" customFormat="1" ht="15">
      <c r="A380" s="62">
        <v>293</v>
      </c>
      <c r="B380" s="62">
        <v>80</v>
      </c>
      <c r="C380" s="64" t="s">
        <v>828</v>
      </c>
      <c r="D380" s="65" t="s">
        <v>25</v>
      </c>
      <c r="E380" s="64" t="s">
        <v>709</v>
      </c>
      <c r="F380" s="64" t="s">
        <v>829</v>
      </c>
      <c r="G380" s="67" t="s">
        <v>36</v>
      </c>
      <c r="H380" s="90" t="s">
        <v>830</v>
      </c>
      <c r="I380" s="89">
        <v>42</v>
      </c>
      <c r="J380" s="89">
        <v>1684</v>
      </c>
      <c r="K380" s="88"/>
      <c r="L380" s="63"/>
      <c r="M380" s="63"/>
    </row>
    <row r="381" spans="1:13" s="61" customFormat="1" ht="15">
      <c r="A381" s="62"/>
      <c r="B381" s="62"/>
      <c r="C381" s="62"/>
      <c r="D381" s="62"/>
      <c r="E381" s="62"/>
      <c r="F381" s="62"/>
      <c r="G381" s="62"/>
      <c r="H381" s="62"/>
      <c r="I381" s="88">
        <v>42</v>
      </c>
      <c r="J381" s="88">
        <v>1684</v>
      </c>
      <c r="K381" s="88">
        <v>1684</v>
      </c>
      <c r="L381" s="63">
        <v>2.33</v>
      </c>
      <c r="M381" s="63">
        <f>K381*L381</f>
        <v>3923.7200000000003</v>
      </c>
    </row>
    <row r="382" spans="1:13" s="61" customFormat="1" ht="15" customHeight="1">
      <c r="A382" s="62">
        <v>294</v>
      </c>
      <c r="B382" s="62">
        <v>81</v>
      </c>
      <c r="C382" s="64" t="s">
        <v>831</v>
      </c>
      <c r="D382" s="65" t="s">
        <v>25</v>
      </c>
      <c r="E382" s="64" t="s">
        <v>832</v>
      </c>
      <c r="F382" s="64" t="s">
        <v>833</v>
      </c>
      <c r="G382" s="67" t="s">
        <v>75</v>
      </c>
      <c r="H382" s="90" t="s">
        <v>834</v>
      </c>
      <c r="I382" s="89">
        <v>24</v>
      </c>
      <c r="J382" s="89">
        <v>365</v>
      </c>
      <c r="K382" s="88"/>
      <c r="L382" s="63"/>
      <c r="M382" s="63"/>
    </row>
    <row r="383" spans="1:13" s="61" customFormat="1" ht="15">
      <c r="A383" s="62">
        <f>A382+1</f>
        <v>295</v>
      </c>
      <c r="B383" s="62"/>
      <c r="C383" s="64"/>
      <c r="D383" s="65"/>
      <c r="E383" s="64" t="s">
        <v>832</v>
      </c>
      <c r="F383" s="64" t="s">
        <v>835</v>
      </c>
      <c r="G383" s="67" t="s">
        <v>92</v>
      </c>
      <c r="H383" s="90" t="s">
        <v>836</v>
      </c>
      <c r="I383" s="89">
        <v>24</v>
      </c>
      <c r="J383" s="89">
        <v>448</v>
      </c>
      <c r="K383" s="88"/>
      <c r="L383" s="63"/>
      <c r="M383" s="63"/>
    </row>
    <row r="384" spans="1:13" s="61" customFormat="1" ht="15">
      <c r="A384" s="62">
        <f t="shared" ref="A384:A385" si="57">A383+1</f>
        <v>296</v>
      </c>
      <c r="B384" s="62"/>
      <c r="C384" s="64"/>
      <c r="D384" s="65"/>
      <c r="E384" s="64" t="s">
        <v>832</v>
      </c>
      <c r="F384" s="64" t="s">
        <v>837</v>
      </c>
      <c r="G384" s="67" t="s">
        <v>168</v>
      </c>
      <c r="H384" s="90" t="s">
        <v>838</v>
      </c>
      <c r="I384" s="89">
        <v>4</v>
      </c>
      <c r="J384" s="89">
        <v>98</v>
      </c>
      <c r="K384" s="88"/>
      <c r="L384" s="63"/>
      <c r="M384" s="63"/>
    </row>
    <row r="385" spans="1:13" s="61" customFormat="1" ht="15">
      <c r="A385" s="62">
        <f t="shared" si="57"/>
        <v>297</v>
      </c>
      <c r="B385" s="62"/>
      <c r="C385" s="64"/>
      <c r="D385" s="65"/>
      <c r="E385" s="64" t="s">
        <v>832</v>
      </c>
      <c r="F385" s="64" t="s">
        <v>839</v>
      </c>
      <c r="G385" s="67" t="s">
        <v>75</v>
      </c>
      <c r="H385" s="90" t="s">
        <v>840</v>
      </c>
      <c r="I385" s="89">
        <v>2</v>
      </c>
      <c r="J385" s="89">
        <v>2</v>
      </c>
      <c r="K385" s="88"/>
      <c r="L385" s="63"/>
      <c r="M385" s="63"/>
    </row>
    <row r="386" spans="1:13" s="61" customFormat="1" ht="15">
      <c r="A386" s="62"/>
      <c r="B386" s="62"/>
      <c r="C386" s="62"/>
      <c r="D386" s="62"/>
      <c r="E386" s="62"/>
      <c r="F386" s="62"/>
      <c r="G386" s="62"/>
      <c r="H386" s="62"/>
      <c r="I386" s="88">
        <f>SUM(I382:I385)</f>
        <v>54</v>
      </c>
      <c r="J386" s="88">
        <f>SUM(J382:J385)</f>
        <v>913</v>
      </c>
      <c r="K386" s="88">
        <v>1500</v>
      </c>
      <c r="L386" s="63">
        <v>2.33</v>
      </c>
      <c r="M386" s="63">
        <f>K386*L386</f>
        <v>3495</v>
      </c>
    </row>
    <row r="387" spans="1:13" s="61" customFormat="1" ht="15">
      <c r="A387" s="62">
        <v>298</v>
      </c>
      <c r="B387" s="62">
        <v>82</v>
      </c>
      <c r="C387" s="64" t="s">
        <v>841</v>
      </c>
      <c r="D387" s="65" t="s">
        <v>31</v>
      </c>
      <c r="E387" s="64" t="s">
        <v>832</v>
      </c>
      <c r="F387" s="64" t="s">
        <v>842</v>
      </c>
      <c r="G387" s="67" t="s">
        <v>64</v>
      </c>
      <c r="H387" s="90" t="s">
        <v>843</v>
      </c>
      <c r="I387" s="89">
        <v>2</v>
      </c>
      <c r="J387" s="89">
        <v>12</v>
      </c>
      <c r="K387" s="88"/>
      <c r="L387" s="63"/>
      <c r="M387" s="63"/>
    </row>
    <row r="388" spans="1:13" s="61" customFormat="1" ht="15">
      <c r="A388" s="62">
        <f>A387+1</f>
        <v>299</v>
      </c>
      <c r="B388" s="62"/>
      <c r="C388" s="64"/>
      <c r="D388" s="65"/>
      <c r="E388" s="64" t="s">
        <v>832</v>
      </c>
      <c r="F388" s="64" t="s">
        <v>844</v>
      </c>
      <c r="G388" s="67" t="s">
        <v>64</v>
      </c>
      <c r="H388" s="90" t="s">
        <v>845</v>
      </c>
      <c r="I388" s="89">
        <v>13</v>
      </c>
      <c r="J388" s="89">
        <v>154</v>
      </c>
      <c r="K388" s="88"/>
      <c r="L388" s="63"/>
      <c r="M388" s="63"/>
    </row>
    <row r="389" spans="1:13" s="61" customFormat="1" ht="15">
      <c r="A389" s="62">
        <f t="shared" ref="A389:A391" si="58">A388+1</f>
        <v>300</v>
      </c>
      <c r="B389" s="62"/>
      <c r="C389" s="64"/>
      <c r="D389" s="65"/>
      <c r="E389" s="64" t="s">
        <v>832</v>
      </c>
      <c r="F389" s="64" t="s">
        <v>846</v>
      </c>
      <c r="G389" s="67" t="s">
        <v>64</v>
      </c>
      <c r="H389" s="90" t="s">
        <v>847</v>
      </c>
      <c r="I389" s="89">
        <v>3</v>
      </c>
      <c r="J389" s="89">
        <v>52</v>
      </c>
      <c r="K389" s="88"/>
      <c r="L389" s="63"/>
      <c r="M389" s="63"/>
    </row>
    <row r="390" spans="1:13" s="61" customFormat="1" ht="15">
      <c r="A390" s="62">
        <f t="shared" si="58"/>
        <v>301</v>
      </c>
      <c r="B390" s="62"/>
      <c r="C390" s="64"/>
      <c r="D390" s="65"/>
      <c r="E390" s="64" t="s">
        <v>832</v>
      </c>
      <c r="F390" s="64" t="s">
        <v>848</v>
      </c>
      <c r="G390" s="67" t="s">
        <v>413</v>
      </c>
      <c r="H390" s="90" t="s">
        <v>849</v>
      </c>
      <c r="I390" s="89">
        <v>38</v>
      </c>
      <c r="J390" s="89">
        <v>470</v>
      </c>
      <c r="K390" s="88"/>
      <c r="L390" s="63"/>
      <c r="M390" s="63"/>
    </row>
    <row r="391" spans="1:13" s="61" customFormat="1" ht="15">
      <c r="A391" s="62">
        <f t="shared" si="58"/>
        <v>302</v>
      </c>
      <c r="B391" s="62"/>
      <c r="C391" s="64"/>
      <c r="D391" s="65"/>
      <c r="E391" s="64" t="s">
        <v>832</v>
      </c>
      <c r="F391" s="64" t="s">
        <v>850</v>
      </c>
      <c r="G391" s="67" t="s">
        <v>112</v>
      </c>
      <c r="H391" s="90" t="s">
        <v>851</v>
      </c>
      <c r="I391" s="89">
        <v>5</v>
      </c>
      <c r="J391" s="89">
        <v>61</v>
      </c>
      <c r="K391" s="88"/>
      <c r="L391" s="63"/>
      <c r="M391" s="63"/>
    </row>
    <row r="392" spans="1:13" s="61" customFormat="1" ht="15">
      <c r="A392" s="62"/>
      <c r="B392" s="62"/>
      <c r="C392" s="62"/>
      <c r="D392" s="62"/>
      <c r="E392" s="62"/>
      <c r="F392" s="62"/>
      <c r="G392" s="62"/>
      <c r="H392" s="62"/>
      <c r="I392" s="88">
        <f>SUM(I387:I391)</f>
        <v>61</v>
      </c>
      <c r="J392" s="88">
        <f>SUM(J387:J391)</f>
        <v>749</v>
      </c>
      <c r="K392" s="88">
        <v>749</v>
      </c>
      <c r="L392" s="63">
        <v>4.5</v>
      </c>
      <c r="M392" s="63">
        <f>K392*L392</f>
        <v>3370.5</v>
      </c>
    </row>
    <row r="393" spans="1:13" s="61" customFormat="1" ht="15">
      <c r="A393" s="62">
        <v>303</v>
      </c>
      <c r="B393" s="62">
        <v>83</v>
      </c>
      <c r="C393" s="64" t="s">
        <v>852</v>
      </c>
      <c r="D393" s="65" t="s">
        <v>25</v>
      </c>
      <c r="E393" s="64" t="s">
        <v>832</v>
      </c>
      <c r="F393" s="64" t="s">
        <v>853</v>
      </c>
      <c r="G393" s="67" t="s">
        <v>39</v>
      </c>
      <c r="H393" s="90" t="s">
        <v>854</v>
      </c>
      <c r="I393" s="89">
        <v>20</v>
      </c>
      <c r="J393" s="89">
        <v>544</v>
      </c>
      <c r="K393" s="88"/>
      <c r="L393" s="63"/>
      <c r="M393" s="63"/>
    </row>
    <row r="394" spans="1:13" s="61" customFormat="1" ht="15">
      <c r="A394" s="62">
        <f>A393+1</f>
        <v>304</v>
      </c>
      <c r="B394" s="62"/>
      <c r="C394" s="64"/>
      <c r="D394" s="65"/>
      <c r="E394" s="64" t="s">
        <v>832</v>
      </c>
      <c r="F394" s="64" t="s">
        <v>855</v>
      </c>
      <c r="G394" s="67" t="s">
        <v>41</v>
      </c>
      <c r="H394" s="90" t="s">
        <v>856</v>
      </c>
      <c r="I394" s="89">
        <v>129</v>
      </c>
      <c r="J394" s="89">
        <v>5214</v>
      </c>
      <c r="K394" s="88"/>
      <c r="L394" s="63"/>
      <c r="M394" s="63"/>
    </row>
    <row r="395" spans="1:13" s="61" customFormat="1" ht="15">
      <c r="A395" s="62"/>
      <c r="B395" s="62"/>
      <c r="C395" s="62"/>
      <c r="D395" s="62"/>
      <c r="E395" s="62"/>
      <c r="F395" s="62"/>
      <c r="G395" s="62"/>
      <c r="H395" s="62"/>
      <c r="I395" s="88">
        <f>SUM(I393:I394)</f>
        <v>149</v>
      </c>
      <c r="J395" s="88">
        <f>SUM(J393:J394)</f>
        <v>5758</v>
      </c>
      <c r="K395" s="88">
        <v>5758</v>
      </c>
      <c r="L395" s="63">
        <v>2.33</v>
      </c>
      <c r="M395" s="63">
        <f>K395*L395</f>
        <v>13416.140000000001</v>
      </c>
    </row>
    <row r="396" spans="1:13" s="61" customFormat="1" ht="30">
      <c r="A396" s="62">
        <v>305</v>
      </c>
      <c r="B396" s="62">
        <v>84</v>
      </c>
      <c r="C396" s="64" t="s">
        <v>857</v>
      </c>
      <c r="D396" s="65" t="s">
        <v>25</v>
      </c>
      <c r="E396" s="64" t="s">
        <v>832</v>
      </c>
      <c r="F396" s="64" t="s">
        <v>858</v>
      </c>
      <c r="G396" s="67" t="s">
        <v>1209</v>
      </c>
      <c r="H396" s="90" t="s">
        <v>859</v>
      </c>
      <c r="I396" s="89">
        <v>10</v>
      </c>
      <c r="J396" s="89">
        <v>10</v>
      </c>
      <c r="K396" s="88"/>
      <c r="L396" s="63"/>
      <c r="M396" s="63"/>
    </row>
    <row r="397" spans="1:13" s="61" customFormat="1" ht="15">
      <c r="A397" s="62">
        <f>A396+1</f>
        <v>306</v>
      </c>
      <c r="B397" s="62"/>
      <c r="C397" s="64"/>
      <c r="D397" s="65"/>
      <c r="E397" s="64" t="s">
        <v>832</v>
      </c>
      <c r="F397" s="64" t="s">
        <v>860</v>
      </c>
      <c r="G397" s="67" t="s">
        <v>82</v>
      </c>
      <c r="H397" s="90" t="s">
        <v>861</v>
      </c>
      <c r="I397" s="89">
        <v>25</v>
      </c>
      <c r="J397" s="89">
        <v>25</v>
      </c>
      <c r="K397" s="88"/>
      <c r="L397" s="63"/>
      <c r="M397" s="63"/>
    </row>
    <row r="398" spans="1:13" s="61" customFormat="1" ht="15">
      <c r="A398" s="62">
        <f t="shared" ref="A398:A402" si="59">A397+1</f>
        <v>307</v>
      </c>
      <c r="B398" s="62"/>
      <c r="C398" s="64"/>
      <c r="D398" s="65"/>
      <c r="E398" s="64" t="s">
        <v>832</v>
      </c>
      <c r="F398" s="64" t="s">
        <v>862</v>
      </c>
      <c r="G398" s="67" t="s">
        <v>863</v>
      </c>
      <c r="H398" s="90" t="s">
        <v>864</v>
      </c>
      <c r="I398" s="89">
        <v>2</v>
      </c>
      <c r="J398" s="89">
        <v>3</v>
      </c>
      <c r="K398" s="88"/>
      <c r="L398" s="63"/>
      <c r="M398" s="63"/>
    </row>
    <row r="399" spans="1:13" s="61" customFormat="1" ht="15">
      <c r="A399" s="62">
        <f t="shared" si="59"/>
        <v>308</v>
      </c>
      <c r="B399" s="62"/>
      <c r="C399" s="64"/>
      <c r="D399" s="65"/>
      <c r="E399" s="64" t="s">
        <v>832</v>
      </c>
      <c r="F399" s="64" t="s">
        <v>865</v>
      </c>
      <c r="G399" s="67" t="s">
        <v>82</v>
      </c>
      <c r="H399" s="90" t="s">
        <v>866</v>
      </c>
      <c r="I399" s="89">
        <v>19</v>
      </c>
      <c r="J399" s="89">
        <v>262</v>
      </c>
      <c r="K399" s="88"/>
      <c r="L399" s="63"/>
      <c r="M399" s="63"/>
    </row>
    <row r="400" spans="1:13" s="61" customFormat="1" ht="15">
      <c r="A400" s="62">
        <f t="shared" si="59"/>
        <v>309</v>
      </c>
      <c r="B400" s="62"/>
      <c r="C400" s="64"/>
      <c r="D400" s="65"/>
      <c r="E400" s="64" t="s">
        <v>832</v>
      </c>
      <c r="F400" s="64" t="s">
        <v>867</v>
      </c>
      <c r="G400" s="67" t="s">
        <v>82</v>
      </c>
      <c r="H400" s="90" t="s">
        <v>868</v>
      </c>
      <c r="I400" s="89">
        <v>15</v>
      </c>
      <c r="J400" s="89">
        <v>175</v>
      </c>
      <c r="K400" s="88"/>
      <c r="L400" s="63"/>
      <c r="M400" s="63"/>
    </row>
    <row r="401" spans="1:13" s="61" customFormat="1" ht="15">
      <c r="A401" s="62">
        <f t="shared" si="59"/>
        <v>310</v>
      </c>
      <c r="B401" s="62"/>
      <c r="C401" s="64"/>
      <c r="D401" s="65"/>
      <c r="E401" s="64" t="s">
        <v>832</v>
      </c>
      <c r="F401" s="64" t="s">
        <v>869</v>
      </c>
      <c r="G401" s="67" t="s">
        <v>164</v>
      </c>
      <c r="H401" s="90" t="s">
        <v>870</v>
      </c>
      <c r="I401" s="89">
        <v>31</v>
      </c>
      <c r="J401" s="89">
        <v>570</v>
      </c>
      <c r="K401" s="88"/>
      <c r="L401" s="63"/>
      <c r="M401" s="63"/>
    </row>
    <row r="402" spans="1:13" s="61" customFormat="1" ht="15">
      <c r="A402" s="62">
        <f t="shared" si="59"/>
        <v>311</v>
      </c>
      <c r="B402" s="62"/>
      <c r="C402" s="64"/>
      <c r="D402" s="65"/>
      <c r="E402" s="64" t="s">
        <v>832</v>
      </c>
      <c r="F402" s="64" t="s">
        <v>871</v>
      </c>
      <c r="G402" s="67" t="s">
        <v>149</v>
      </c>
      <c r="H402" s="90" t="s">
        <v>872</v>
      </c>
      <c r="I402" s="89">
        <v>1</v>
      </c>
      <c r="J402" s="89">
        <v>14</v>
      </c>
      <c r="K402" s="88"/>
      <c r="L402" s="63"/>
      <c r="M402" s="63"/>
    </row>
    <row r="403" spans="1:13" s="61" customFormat="1" ht="15">
      <c r="A403" s="62"/>
      <c r="B403" s="62"/>
      <c r="C403" s="62"/>
      <c r="D403" s="62"/>
      <c r="E403" s="62"/>
      <c r="F403" s="62"/>
      <c r="G403" s="62"/>
      <c r="H403" s="62"/>
      <c r="I403" s="88">
        <f>SUM(I396:I402)</f>
        <v>103</v>
      </c>
      <c r="J403" s="88">
        <f>SUM(J396:J402)</f>
        <v>1059</v>
      </c>
      <c r="K403" s="88">
        <v>1500</v>
      </c>
      <c r="L403" s="63">
        <v>2.33</v>
      </c>
      <c r="M403" s="63">
        <f>K403*L403</f>
        <v>3495</v>
      </c>
    </row>
    <row r="404" spans="1:13" s="61" customFormat="1" ht="30">
      <c r="A404" s="62">
        <v>312</v>
      </c>
      <c r="B404" s="62">
        <v>85</v>
      </c>
      <c r="C404" s="64" t="s">
        <v>873</v>
      </c>
      <c r="D404" s="65" t="s">
        <v>25</v>
      </c>
      <c r="E404" s="64" t="s">
        <v>832</v>
      </c>
      <c r="F404" s="64" t="s">
        <v>874</v>
      </c>
      <c r="G404" s="67" t="s">
        <v>136</v>
      </c>
      <c r="H404" s="90" t="s">
        <v>875</v>
      </c>
      <c r="I404" s="89">
        <v>10</v>
      </c>
      <c r="J404" s="89">
        <v>152</v>
      </c>
      <c r="K404" s="88"/>
      <c r="L404" s="63"/>
      <c r="M404" s="63"/>
    </row>
    <row r="405" spans="1:13" s="61" customFormat="1" ht="15">
      <c r="A405" s="62">
        <f>A404+1</f>
        <v>313</v>
      </c>
      <c r="B405" s="62"/>
      <c r="C405" s="64"/>
      <c r="D405" s="65"/>
      <c r="E405" s="64" t="s">
        <v>832</v>
      </c>
      <c r="F405" s="64" t="s">
        <v>876</v>
      </c>
      <c r="G405" s="67" t="s">
        <v>877</v>
      </c>
      <c r="H405" s="90" t="s">
        <v>878</v>
      </c>
      <c r="I405" s="89">
        <v>79</v>
      </c>
      <c r="J405" s="89">
        <v>2918</v>
      </c>
      <c r="K405" s="88"/>
      <c r="L405" s="63"/>
      <c r="M405" s="63"/>
    </row>
    <row r="406" spans="1:13" s="61" customFormat="1" ht="15">
      <c r="A406" s="62"/>
      <c r="B406" s="62"/>
      <c r="C406" s="62"/>
      <c r="D406" s="62"/>
      <c r="E406" s="62"/>
      <c r="F406" s="62"/>
      <c r="G406" s="62"/>
      <c r="H406" s="62"/>
      <c r="I406" s="88">
        <f>SUM(I404:I405)</f>
        <v>89</v>
      </c>
      <c r="J406" s="88">
        <f>SUM(J404:J405)</f>
        <v>3070</v>
      </c>
      <c r="K406" s="88">
        <v>3070</v>
      </c>
      <c r="L406" s="63">
        <v>2.33</v>
      </c>
      <c r="M406" s="63">
        <f>K406*L406</f>
        <v>7153.1</v>
      </c>
    </row>
    <row r="407" spans="1:13" s="61" customFormat="1" ht="15" customHeight="1">
      <c r="A407" s="62">
        <v>314</v>
      </c>
      <c r="B407" s="62">
        <v>86</v>
      </c>
      <c r="C407" s="64" t="s">
        <v>879</v>
      </c>
      <c r="D407" s="65" t="s">
        <v>25</v>
      </c>
      <c r="E407" s="64" t="s">
        <v>832</v>
      </c>
      <c r="F407" s="64" t="s">
        <v>880</v>
      </c>
      <c r="G407" s="67" t="s">
        <v>105</v>
      </c>
      <c r="H407" s="90" t="s">
        <v>881</v>
      </c>
      <c r="I407" s="89">
        <v>126</v>
      </c>
      <c r="J407" s="89">
        <v>5166</v>
      </c>
      <c r="K407" s="88"/>
      <c r="L407" s="63"/>
      <c r="M407" s="63"/>
    </row>
    <row r="408" spans="1:13" s="61" customFormat="1" ht="15">
      <c r="A408" s="62"/>
      <c r="B408" s="62"/>
      <c r="C408" s="62"/>
      <c r="D408" s="62"/>
      <c r="E408" s="62"/>
      <c r="F408" s="62"/>
      <c r="G408" s="62"/>
      <c r="H408" s="62"/>
      <c r="I408" s="88">
        <v>126</v>
      </c>
      <c r="J408" s="88">
        <v>5166</v>
      </c>
      <c r="K408" s="88">
        <v>5166</v>
      </c>
      <c r="L408" s="63">
        <v>2.33</v>
      </c>
      <c r="M408" s="63">
        <f>K408*L408</f>
        <v>12036.78</v>
      </c>
    </row>
    <row r="409" spans="1:13" s="61" customFormat="1" ht="15">
      <c r="A409" s="62">
        <v>315</v>
      </c>
      <c r="B409" s="62">
        <v>87</v>
      </c>
      <c r="C409" s="64" t="s">
        <v>882</v>
      </c>
      <c r="D409" s="65" t="s">
        <v>25</v>
      </c>
      <c r="E409" s="64" t="s">
        <v>832</v>
      </c>
      <c r="F409" s="64" t="s">
        <v>883</v>
      </c>
      <c r="G409" s="67" t="s">
        <v>32</v>
      </c>
      <c r="H409" s="90" t="s">
        <v>884</v>
      </c>
      <c r="I409" s="89">
        <v>15</v>
      </c>
      <c r="J409" s="89">
        <v>400</v>
      </c>
      <c r="K409" s="88"/>
      <c r="L409" s="63"/>
      <c r="M409" s="63"/>
    </row>
    <row r="410" spans="1:13" s="61" customFormat="1" ht="15">
      <c r="A410" s="62">
        <f>A409+1</f>
        <v>316</v>
      </c>
      <c r="B410" s="62"/>
      <c r="C410" s="64"/>
      <c r="D410" s="65"/>
      <c r="E410" s="64" t="s">
        <v>832</v>
      </c>
      <c r="F410" s="64" t="s">
        <v>885</v>
      </c>
      <c r="G410" s="67" t="s">
        <v>32</v>
      </c>
      <c r="H410" s="90" t="s">
        <v>886</v>
      </c>
      <c r="I410" s="89">
        <v>72</v>
      </c>
      <c r="J410" s="89">
        <v>1466</v>
      </c>
      <c r="K410" s="88"/>
      <c r="L410" s="63"/>
      <c r="M410" s="63"/>
    </row>
    <row r="411" spans="1:13" s="61" customFormat="1" ht="15">
      <c r="A411" s="62">
        <f t="shared" ref="A411:A413" si="60">A410+1</f>
        <v>317</v>
      </c>
      <c r="B411" s="62"/>
      <c r="C411" s="64"/>
      <c r="D411" s="65"/>
      <c r="E411" s="64" t="s">
        <v>832</v>
      </c>
      <c r="F411" s="64" t="s">
        <v>887</v>
      </c>
      <c r="G411" s="67" t="s">
        <v>888</v>
      </c>
      <c r="H411" s="90" t="s">
        <v>889</v>
      </c>
      <c r="I411" s="89">
        <v>25</v>
      </c>
      <c r="J411" s="89">
        <v>236</v>
      </c>
      <c r="K411" s="88"/>
      <c r="L411" s="63"/>
      <c r="M411" s="63"/>
    </row>
    <row r="412" spans="1:13" s="61" customFormat="1" ht="15">
      <c r="A412" s="62">
        <f t="shared" si="60"/>
        <v>318</v>
      </c>
      <c r="B412" s="62"/>
      <c r="C412" s="64"/>
      <c r="D412" s="65"/>
      <c r="E412" s="64" t="s">
        <v>832</v>
      </c>
      <c r="F412" s="64" t="s">
        <v>890</v>
      </c>
      <c r="G412" s="67" t="s">
        <v>33</v>
      </c>
      <c r="H412" s="90" t="s">
        <v>891</v>
      </c>
      <c r="I412" s="89">
        <v>2</v>
      </c>
      <c r="J412" s="89">
        <v>19</v>
      </c>
      <c r="K412" s="88"/>
      <c r="L412" s="63"/>
      <c r="M412" s="63"/>
    </row>
    <row r="413" spans="1:13" s="61" customFormat="1" ht="15" customHeight="1">
      <c r="A413" s="62">
        <f t="shared" si="60"/>
        <v>319</v>
      </c>
      <c r="B413" s="62"/>
      <c r="C413" s="64"/>
      <c r="D413" s="65"/>
      <c r="E413" s="64" t="s">
        <v>832</v>
      </c>
      <c r="F413" s="64" t="s">
        <v>892</v>
      </c>
      <c r="G413" s="67" t="s">
        <v>105</v>
      </c>
      <c r="H413" s="90" t="s">
        <v>893</v>
      </c>
      <c r="I413" s="89">
        <v>7</v>
      </c>
      <c r="J413" s="89">
        <v>84</v>
      </c>
      <c r="K413" s="88"/>
      <c r="L413" s="63"/>
      <c r="M413" s="63"/>
    </row>
    <row r="414" spans="1:13" s="61" customFormat="1" ht="15">
      <c r="A414" s="62"/>
      <c r="B414" s="62"/>
      <c r="C414" s="62"/>
      <c r="D414" s="62"/>
      <c r="E414" s="62"/>
      <c r="F414" s="62"/>
      <c r="G414" s="62"/>
      <c r="H414" s="62"/>
      <c r="I414" s="88">
        <f>SUM(I409:I413)</f>
        <v>121</v>
      </c>
      <c r="J414" s="88">
        <f>SUM(J409:J413)</f>
        <v>2205</v>
      </c>
      <c r="K414" s="88">
        <v>2500</v>
      </c>
      <c r="L414" s="63">
        <v>2.33</v>
      </c>
      <c r="M414" s="63">
        <f>K414*L414</f>
        <v>5825</v>
      </c>
    </row>
    <row r="415" spans="1:13" s="61" customFormat="1" ht="15">
      <c r="A415" s="62">
        <v>320</v>
      </c>
      <c r="B415" s="62">
        <v>88</v>
      </c>
      <c r="C415" s="64" t="s">
        <v>894</v>
      </c>
      <c r="D415" s="65" t="s">
        <v>25</v>
      </c>
      <c r="E415" s="64" t="s">
        <v>832</v>
      </c>
      <c r="F415" s="64" t="s">
        <v>895</v>
      </c>
      <c r="G415" s="67" t="s">
        <v>545</v>
      </c>
      <c r="H415" s="90" t="s">
        <v>546</v>
      </c>
      <c r="I415" s="89">
        <v>6</v>
      </c>
      <c r="J415" s="89">
        <v>156</v>
      </c>
      <c r="K415" s="88"/>
      <c r="L415" s="63"/>
      <c r="M415" s="63"/>
    </row>
    <row r="416" spans="1:13" s="61" customFormat="1" ht="15">
      <c r="A416" s="62">
        <f>A415+1</f>
        <v>321</v>
      </c>
      <c r="B416" s="62"/>
      <c r="C416" s="64"/>
      <c r="D416" s="65"/>
      <c r="E416" s="64" t="s">
        <v>832</v>
      </c>
      <c r="F416" s="64" t="s">
        <v>896</v>
      </c>
      <c r="G416" s="67" t="s">
        <v>79</v>
      </c>
      <c r="H416" s="90" t="s">
        <v>897</v>
      </c>
      <c r="I416" s="89">
        <v>27</v>
      </c>
      <c r="J416" s="89">
        <v>421</v>
      </c>
      <c r="K416" s="88"/>
      <c r="L416" s="63"/>
      <c r="M416" s="63"/>
    </row>
    <row r="417" spans="1:13" s="61" customFormat="1" ht="15">
      <c r="A417" s="62">
        <f t="shared" ref="A417" si="61">A416+1</f>
        <v>322</v>
      </c>
      <c r="B417" s="62"/>
      <c r="C417" s="64"/>
      <c r="D417" s="65"/>
      <c r="E417" s="64" t="s">
        <v>832</v>
      </c>
      <c r="F417" s="64" t="s">
        <v>898</v>
      </c>
      <c r="G417" s="67" t="s">
        <v>899</v>
      </c>
      <c r="H417" s="90" t="s">
        <v>900</v>
      </c>
      <c r="I417" s="89">
        <v>3</v>
      </c>
      <c r="J417" s="89">
        <v>3</v>
      </c>
      <c r="K417" s="88"/>
      <c r="L417" s="63"/>
      <c r="M417" s="63"/>
    </row>
    <row r="418" spans="1:13" s="61" customFormat="1" ht="15">
      <c r="A418" s="62"/>
      <c r="B418" s="62"/>
      <c r="C418" s="62"/>
      <c r="D418" s="62"/>
      <c r="E418" s="62"/>
      <c r="F418" s="62"/>
      <c r="G418" s="62"/>
      <c r="H418" s="62"/>
      <c r="I418" s="88">
        <f>SUM(I415:I417)</f>
        <v>36</v>
      </c>
      <c r="J418" s="88">
        <f>SUM(J415:J417)</f>
        <v>580</v>
      </c>
      <c r="K418" s="88">
        <v>1500</v>
      </c>
      <c r="L418" s="63">
        <v>2.33</v>
      </c>
      <c r="M418" s="63">
        <f>K418*L418</f>
        <v>3495</v>
      </c>
    </row>
    <row r="419" spans="1:13" s="61" customFormat="1" ht="15">
      <c r="A419" s="62">
        <v>323</v>
      </c>
      <c r="B419" s="62">
        <v>89</v>
      </c>
      <c r="C419" s="64" t="s">
        <v>901</v>
      </c>
      <c r="D419" s="65" t="s">
        <v>25</v>
      </c>
      <c r="E419" s="64" t="s">
        <v>832</v>
      </c>
      <c r="F419" s="64" t="s">
        <v>902</v>
      </c>
      <c r="G419" s="67" t="s">
        <v>36</v>
      </c>
      <c r="H419" s="90" t="s">
        <v>903</v>
      </c>
      <c r="I419" s="89">
        <v>20</v>
      </c>
      <c r="J419" s="89">
        <v>571</v>
      </c>
      <c r="K419" s="88"/>
      <c r="L419" s="63"/>
      <c r="M419" s="63"/>
    </row>
    <row r="420" spans="1:13" s="61" customFormat="1" ht="15">
      <c r="A420" s="62">
        <f>A419+1</f>
        <v>324</v>
      </c>
      <c r="B420" s="62"/>
      <c r="C420" s="64"/>
      <c r="D420" s="65"/>
      <c r="E420" s="64" t="s">
        <v>832</v>
      </c>
      <c r="F420" s="64" t="s">
        <v>904</v>
      </c>
      <c r="G420" s="67" t="s">
        <v>71</v>
      </c>
      <c r="H420" s="90" t="s">
        <v>905</v>
      </c>
      <c r="I420" s="89">
        <v>20</v>
      </c>
      <c r="J420" s="89">
        <v>521</v>
      </c>
      <c r="K420" s="88"/>
      <c r="L420" s="63"/>
      <c r="M420" s="63"/>
    </row>
    <row r="421" spans="1:13" s="61" customFormat="1" ht="15">
      <c r="A421" s="62">
        <f t="shared" ref="A421" si="62">A420+1</f>
        <v>325</v>
      </c>
      <c r="B421" s="62"/>
      <c r="C421" s="64"/>
      <c r="D421" s="65"/>
      <c r="E421" s="64" t="s">
        <v>832</v>
      </c>
      <c r="F421" s="64" t="s">
        <v>906</v>
      </c>
      <c r="G421" s="67" t="s">
        <v>71</v>
      </c>
      <c r="H421" s="90" t="s">
        <v>907</v>
      </c>
      <c r="I421" s="89">
        <v>67</v>
      </c>
      <c r="J421" s="89">
        <v>1032</v>
      </c>
      <c r="K421" s="88"/>
      <c r="L421" s="63"/>
      <c r="M421" s="63"/>
    </row>
    <row r="422" spans="1:13" s="61" customFormat="1" ht="15">
      <c r="A422" s="62"/>
      <c r="B422" s="62"/>
      <c r="C422" s="62"/>
      <c r="D422" s="62"/>
      <c r="E422" s="62"/>
      <c r="F422" s="62"/>
      <c r="G422" s="62"/>
      <c r="H422" s="62"/>
      <c r="I422" s="88">
        <f>SUM(I419:I421)</f>
        <v>107</v>
      </c>
      <c r="J422" s="88">
        <f>SUM(J419:J421)</f>
        <v>2124</v>
      </c>
      <c r="K422" s="88">
        <v>2124</v>
      </c>
      <c r="L422" s="63">
        <v>2.33</v>
      </c>
      <c r="M422" s="63">
        <f>K422*L422</f>
        <v>4948.92</v>
      </c>
    </row>
    <row r="423" spans="1:13" s="61" customFormat="1" ht="15">
      <c r="A423" s="62">
        <v>326</v>
      </c>
      <c r="B423" s="62">
        <v>90</v>
      </c>
      <c r="C423" s="64" t="s">
        <v>908</v>
      </c>
      <c r="D423" s="65" t="s">
        <v>25</v>
      </c>
      <c r="E423" s="64" t="s">
        <v>832</v>
      </c>
      <c r="F423" s="64" t="s">
        <v>909</v>
      </c>
      <c r="G423" s="67" t="s">
        <v>910</v>
      </c>
      <c r="H423" s="90" t="s">
        <v>911</v>
      </c>
      <c r="I423" s="89">
        <v>3</v>
      </c>
      <c r="J423" s="89">
        <v>400</v>
      </c>
      <c r="K423" s="88"/>
      <c r="L423" s="63"/>
      <c r="M423" s="63"/>
    </row>
    <row r="424" spans="1:13" s="61" customFormat="1" ht="30">
      <c r="A424" s="62">
        <f>A423+1</f>
        <v>327</v>
      </c>
      <c r="B424" s="62"/>
      <c r="C424" s="64"/>
      <c r="D424" s="65"/>
      <c r="E424" s="64" t="s">
        <v>832</v>
      </c>
      <c r="F424" s="64" t="s">
        <v>912</v>
      </c>
      <c r="G424" s="67" t="s">
        <v>910</v>
      </c>
      <c r="H424" s="90" t="s">
        <v>1210</v>
      </c>
      <c r="I424" s="89">
        <v>74</v>
      </c>
      <c r="J424" s="89">
        <v>785</v>
      </c>
      <c r="K424" s="88"/>
      <c r="L424" s="63"/>
      <c r="M424" s="63"/>
    </row>
    <row r="425" spans="1:13" s="61" customFormat="1" ht="15">
      <c r="A425" s="62">
        <f t="shared" ref="A425" si="63">A424+1</f>
        <v>328</v>
      </c>
      <c r="B425" s="62"/>
      <c r="C425" s="64"/>
      <c r="D425" s="65"/>
      <c r="E425" s="64" t="s">
        <v>832</v>
      </c>
      <c r="F425" s="64" t="s">
        <v>913</v>
      </c>
      <c r="G425" s="67" t="s">
        <v>353</v>
      </c>
      <c r="H425" s="90" t="s">
        <v>914</v>
      </c>
      <c r="I425" s="89">
        <v>52</v>
      </c>
      <c r="J425" s="89">
        <v>1055</v>
      </c>
      <c r="K425" s="88"/>
      <c r="L425" s="63"/>
      <c r="M425" s="63"/>
    </row>
    <row r="426" spans="1:13" s="61" customFormat="1" ht="15">
      <c r="A426" s="62"/>
      <c r="B426" s="62"/>
      <c r="C426" s="62"/>
      <c r="D426" s="62"/>
      <c r="E426" s="62"/>
      <c r="F426" s="62"/>
      <c r="G426" s="62"/>
      <c r="H426" s="62"/>
      <c r="I426" s="88">
        <f>SUM(I423:I425)</f>
        <v>129</v>
      </c>
      <c r="J426" s="88">
        <f>SUM(J423:J425)</f>
        <v>2240</v>
      </c>
      <c r="K426" s="88">
        <v>2500</v>
      </c>
      <c r="L426" s="63">
        <v>2.33</v>
      </c>
      <c r="M426" s="63">
        <f>K426*L426</f>
        <v>5825</v>
      </c>
    </row>
    <row r="427" spans="1:13" s="61" customFormat="1" ht="15">
      <c r="A427" s="62">
        <v>329</v>
      </c>
      <c r="B427" s="62">
        <v>91</v>
      </c>
      <c r="C427" s="64" t="s">
        <v>915</v>
      </c>
      <c r="D427" s="65" t="s">
        <v>25</v>
      </c>
      <c r="E427" s="64" t="s">
        <v>832</v>
      </c>
      <c r="F427" s="64" t="s">
        <v>916</v>
      </c>
      <c r="G427" s="67" t="s">
        <v>917</v>
      </c>
      <c r="H427" s="90" t="s">
        <v>918</v>
      </c>
      <c r="I427" s="89">
        <v>3</v>
      </c>
      <c r="J427" s="89">
        <v>3</v>
      </c>
      <c r="K427" s="88"/>
      <c r="L427" s="63"/>
      <c r="M427" s="63"/>
    </row>
    <row r="428" spans="1:13" s="61" customFormat="1" ht="15">
      <c r="A428" s="62">
        <f>A427+1</f>
        <v>330</v>
      </c>
      <c r="B428" s="62"/>
      <c r="C428" s="64"/>
      <c r="D428" s="65"/>
      <c r="E428" s="64" t="s">
        <v>832</v>
      </c>
      <c r="F428" s="64" t="s">
        <v>919</v>
      </c>
      <c r="G428" s="67" t="s">
        <v>920</v>
      </c>
      <c r="H428" s="90" t="s">
        <v>921</v>
      </c>
      <c r="I428" s="89">
        <v>16</v>
      </c>
      <c r="J428" s="89">
        <v>16</v>
      </c>
      <c r="K428" s="88"/>
      <c r="L428" s="63"/>
      <c r="M428" s="63"/>
    </row>
    <row r="429" spans="1:13" s="61" customFormat="1" ht="15">
      <c r="A429" s="62">
        <f t="shared" ref="A429:A431" si="64">A428+1</f>
        <v>331</v>
      </c>
      <c r="B429" s="62"/>
      <c r="C429" s="64"/>
      <c r="D429" s="65"/>
      <c r="E429" s="64" t="s">
        <v>832</v>
      </c>
      <c r="F429" s="64" t="s">
        <v>922</v>
      </c>
      <c r="G429" s="67" t="s">
        <v>206</v>
      </c>
      <c r="H429" s="90" t="s">
        <v>923</v>
      </c>
      <c r="I429" s="89">
        <v>5</v>
      </c>
      <c r="J429" s="89">
        <v>73</v>
      </c>
      <c r="K429" s="88"/>
      <c r="L429" s="63"/>
      <c r="M429" s="63"/>
    </row>
    <row r="430" spans="1:13" s="61" customFormat="1" ht="15">
      <c r="A430" s="62">
        <f t="shared" si="64"/>
        <v>332</v>
      </c>
      <c r="B430" s="62"/>
      <c r="C430" s="64"/>
      <c r="D430" s="65"/>
      <c r="E430" s="64" t="s">
        <v>832</v>
      </c>
      <c r="F430" s="64" t="s">
        <v>924</v>
      </c>
      <c r="G430" s="67" t="s">
        <v>98</v>
      </c>
      <c r="H430" s="90" t="s">
        <v>925</v>
      </c>
      <c r="I430" s="89">
        <v>2</v>
      </c>
      <c r="J430" s="89">
        <v>16</v>
      </c>
      <c r="K430" s="88"/>
      <c r="L430" s="63"/>
      <c r="M430" s="63"/>
    </row>
    <row r="431" spans="1:13" s="61" customFormat="1" ht="30">
      <c r="A431" s="62">
        <f t="shared" si="64"/>
        <v>333</v>
      </c>
      <c r="B431" s="62"/>
      <c r="C431" s="64"/>
      <c r="D431" s="65"/>
      <c r="E431" s="64" t="s">
        <v>832</v>
      </c>
      <c r="F431" s="64" t="s">
        <v>926</v>
      </c>
      <c r="G431" s="67" t="s">
        <v>41</v>
      </c>
      <c r="H431" s="90" t="s">
        <v>927</v>
      </c>
      <c r="I431" s="89">
        <v>70</v>
      </c>
      <c r="J431" s="89">
        <v>2088</v>
      </c>
      <c r="K431" s="88"/>
      <c r="L431" s="63"/>
      <c r="M431" s="63"/>
    </row>
    <row r="432" spans="1:13" s="61" customFormat="1" ht="15">
      <c r="A432" s="62"/>
      <c r="B432" s="62"/>
      <c r="C432" s="62"/>
      <c r="D432" s="62"/>
      <c r="E432" s="62"/>
      <c r="F432" s="62"/>
      <c r="G432" s="62"/>
      <c r="H432" s="62"/>
      <c r="I432" s="88">
        <f>SUM(I427:I431)</f>
        <v>96</v>
      </c>
      <c r="J432" s="88">
        <f>SUM(J427:J431)</f>
        <v>2196</v>
      </c>
      <c r="K432" s="88">
        <v>2196</v>
      </c>
      <c r="L432" s="63">
        <v>2.33</v>
      </c>
      <c r="M432" s="63">
        <f>K432*L432</f>
        <v>5116.68</v>
      </c>
    </row>
    <row r="433" spans="1:13" s="61" customFormat="1" ht="15">
      <c r="A433" s="62">
        <v>334</v>
      </c>
      <c r="B433" s="62">
        <v>92</v>
      </c>
      <c r="C433" s="64" t="s">
        <v>928</v>
      </c>
      <c r="D433" s="65" t="s">
        <v>25</v>
      </c>
      <c r="E433" s="64" t="s">
        <v>832</v>
      </c>
      <c r="F433" s="64" t="s">
        <v>929</v>
      </c>
      <c r="G433" s="67" t="s">
        <v>46</v>
      </c>
      <c r="H433" s="90" t="s">
        <v>1245</v>
      </c>
      <c r="I433" s="89">
        <v>43</v>
      </c>
      <c r="J433" s="89">
        <v>1100</v>
      </c>
      <c r="K433" s="88"/>
      <c r="L433" s="63"/>
      <c r="M433" s="63"/>
    </row>
    <row r="434" spans="1:13" s="61" customFormat="1" ht="45">
      <c r="A434" s="62">
        <f>A433+1</f>
        <v>335</v>
      </c>
      <c r="B434" s="62"/>
      <c r="C434" s="64"/>
      <c r="D434" s="65"/>
      <c r="E434" s="64" t="s">
        <v>832</v>
      </c>
      <c r="F434" s="64" t="s">
        <v>930</v>
      </c>
      <c r="G434" s="67" t="s">
        <v>46</v>
      </c>
      <c r="H434" s="90" t="s">
        <v>1233</v>
      </c>
      <c r="I434" s="89">
        <v>88</v>
      </c>
      <c r="J434" s="89">
        <v>1247</v>
      </c>
      <c r="K434" s="88"/>
      <c r="L434" s="63"/>
      <c r="M434" s="63"/>
    </row>
    <row r="435" spans="1:13" s="61" customFormat="1" ht="45">
      <c r="A435" s="62">
        <f t="shared" ref="A435:A437" si="65">A434+1</f>
        <v>336</v>
      </c>
      <c r="B435" s="62"/>
      <c r="C435" s="64"/>
      <c r="D435" s="65"/>
      <c r="E435" s="64" t="s">
        <v>832</v>
      </c>
      <c r="F435" s="64" t="s">
        <v>931</v>
      </c>
      <c r="G435" s="67" t="s">
        <v>46</v>
      </c>
      <c r="H435" s="90" t="s">
        <v>1234</v>
      </c>
      <c r="I435" s="89">
        <v>38</v>
      </c>
      <c r="J435" s="89">
        <v>337</v>
      </c>
      <c r="K435" s="88"/>
      <c r="L435" s="63"/>
      <c r="M435" s="63"/>
    </row>
    <row r="436" spans="1:13" s="61" customFormat="1" ht="45">
      <c r="A436" s="62">
        <f t="shared" si="65"/>
        <v>337</v>
      </c>
      <c r="B436" s="62"/>
      <c r="C436" s="64"/>
      <c r="D436" s="65"/>
      <c r="E436" s="64" t="s">
        <v>832</v>
      </c>
      <c r="F436" s="64" t="s">
        <v>932</v>
      </c>
      <c r="G436" s="67" t="s">
        <v>46</v>
      </c>
      <c r="H436" s="90" t="s">
        <v>1235</v>
      </c>
      <c r="I436" s="89">
        <v>49</v>
      </c>
      <c r="J436" s="89">
        <v>391</v>
      </c>
      <c r="K436" s="88"/>
      <c r="L436" s="63"/>
      <c r="M436" s="63"/>
    </row>
    <row r="437" spans="1:13" s="61" customFormat="1" ht="45">
      <c r="A437" s="62">
        <f t="shared" si="65"/>
        <v>338</v>
      </c>
      <c r="B437" s="62"/>
      <c r="C437" s="64"/>
      <c r="D437" s="65"/>
      <c r="E437" s="64" t="s">
        <v>832</v>
      </c>
      <c r="F437" s="64" t="s">
        <v>933</v>
      </c>
      <c r="G437" s="67" t="s">
        <v>46</v>
      </c>
      <c r="H437" s="90" t="s">
        <v>1236</v>
      </c>
      <c r="I437" s="89">
        <v>394</v>
      </c>
      <c r="J437" s="89">
        <v>7732</v>
      </c>
      <c r="K437" s="88"/>
      <c r="L437" s="63"/>
      <c r="M437" s="63"/>
    </row>
    <row r="438" spans="1:13" s="61" customFormat="1" ht="15">
      <c r="A438" s="62"/>
      <c r="B438" s="62"/>
      <c r="C438" s="62"/>
      <c r="D438" s="62"/>
      <c r="E438" s="62"/>
      <c r="F438" s="62"/>
      <c r="G438" s="62"/>
      <c r="H438" s="62"/>
      <c r="I438" s="88">
        <f>SUM(I433:I437)</f>
        <v>612</v>
      </c>
      <c r="J438" s="88">
        <f>SUM(J433:J437)</f>
        <v>10807</v>
      </c>
      <c r="K438" s="88">
        <v>10807</v>
      </c>
      <c r="L438" s="63">
        <v>2.33</v>
      </c>
      <c r="M438" s="63">
        <f>K438*L438</f>
        <v>25180.31</v>
      </c>
    </row>
    <row r="439" spans="1:13" s="61" customFormat="1" ht="15">
      <c r="A439" s="62">
        <v>339</v>
      </c>
      <c r="B439" s="62">
        <v>93</v>
      </c>
      <c r="C439" s="64" t="s">
        <v>934</v>
      </c>
      <c r="D439" s="65" t="s">
        <v>25</v>
      </c>
      <c r="E439" s="64" t="s">
        <v>832</v>
      </c>
      <c r="F439" s="64" t="s">
        <v>935</v>
      </c>
      <c r="G439" s="67" t="s">
        <v>62</v>
      </c>
      <c r="H439" s="90" t="s">
        <v>936</v>
      </c>
      <c r="I439" s="89">
        <v>2</v>
      </c>
      <c r="J439" s="89">
        <v>44</v>
      </c>
      <c r="K439" s="88"/>
      <c r="L439" s="63"/>
      <c r="M439" s="63"/>
    </row>
    <row r="440" spans="1:13" s="61" customFormat="1" ht="15">
      <c r="A440" s="62">
        <f>A439+1</f>
        <v>340</v>
      </c>
      <c r="B440" s="62"/>
      <c r="C440" s="64"/>
      <c r="D440" s="65"/>
      <c r="E440" s="64" t="s">
        <v>832</v>
      </c>
      <c r="F440" s="64" t="s">
        <v>937</v>
      </c>
      <c r="G440" s="67" t="s">
        <v>73</v>
      </c>
      <c r="H440" s="90" t="s">
        <v>938</v>
      </c>
      <c r="I440" s="89">
        <v>10</v>
      </c>
      <c r="J440" s="89">
        <v>239</v>
      </c>
      <c r="K440" s="88"/>
      <c r="L440" s="63"/>
      <c r="M440" s="63"/>
    </row>
    <row r="441" spans="1:13" s="61" customFormat="1" ht="15">
      <c r="A441" s="62">
        <f t="shared" ref="A441:A443" si="66">A440+1</f>
        <v>341</v>
      </c>
      <c r="B441" s="62"/>
      <c r="C441" s="64"/>
      <c r="D441" s="65"/>
      <c r="E441" s="64" t="s">
        <v>832</v>
      </c>
      <c r="F441" s="64" t="s">
        <v>939</v>
      </c>
      <c r="G441" s="67" t="s">
        <v>111</v>
      </c>
      <c r="H441" s="90" t="s">
        <v>940</v>
      </c>
      <c r="I441" s="89">
        <v>8</v>
      </c>
      <c r="J441" s="89">
        <v>176</v>
      </c>
      <c r="K441" s="88"/>
      <c r="L441" s="63"/>
      <c r="M441" s="63"/>
    </row>
    <row r="442" spans="1:13" s="61" customFormat="1" ht="15">
      <c r="A442" s="62">
        <f t="shared" si="66"/>
        <v>342</v>
      </c>
      <c r="B442" s="62"/>
      <c r="C442" s="64"/>
      <c r="D442" s="65"/>
      <c r="E442" s="64" t="s">
        <v>832</v>
      </c>
      <c r="F442" s="64" t="s">
        <v>941</v>
      </c>
      <c r="G442" s="67" t="s">
        <v>942</v>
      </c>
      <c r="H442" s="90" t="s">
        <v>943</v>
      </c>
      <c r="I442" s="89">
        <v>7</v>
      </c>
      <c r="J442" s="89">
        <v>121</v>
      </c>
      <c r="K442" s="88"/>
      <c r="L442" s="63"/>
      <c r="M442" s="63"/>
    </row>
    <row r="443" spans="1:13" s="61" customFormat="1" ht="15">
      <c r="A443" s="62">
        <f t="shared" si="66"/>
        <v>343</v>
      </c>
      <c r="B443" s="62"/>
      <c r="C443" s="64"/>
      <c r="D443" s="65"/>
      <c r="E443" s="64" t="s">
        <v>832</v>
      </c>
      <c r="F443" s="64" t="s">
        <v>944</v>
      </c>
      <c r="G443" s="67" t="s">
        <v>945</v>
      </c>
      <c r="H443" s="90" t="s">
        <v>946</v>
      </c>
      <c r="I443" s="89">
        <v>18</v>
      </c>
      <c r="J443" s="89">
        <v>416</v>
      </c>
      <c r="K443" s="88"/>
      <c r="L443" s="63"/>
      <c r="M443" s="63"/>
    </row>
    <row r="444" spans="1:13" s="61" customFormat="1" ht="15">
      <c r="A444" s="62"/>
      <c r="B444" s="62"/>
      <c r="C444" s="62"/>
      <c r="D444" s="62"/>
      <c r="E444" s="62"/>
      <c r="F444" s="62"/>
      <c r="G444" s="62"/>
      <c r="H444" s="62"/>
      <c r="I444" s="88">
        <f>SUM(I439:I443)</f>
        <v>45</v>
      </c>
      <c r="J444" s="88">
        <f>SUM(J439:J443)</f>
        <v>996</v>
      </c>
      <c r="K444" s="88">
        <v>996</v>
      </c>
      <c r="L444" s="63">
        <v>2.33</v>
      </c>
      <c r="M444" s="63">
        <f>K444*L444</f>
        <v>2320.6800000000003</v>
      </c>
    </row>
    <row r="445" spans="1:13" s="61" customFormat="1" ht="15">
      <c r="A445" s="62">
        <v>344</v>
      </c>
      <c r="B445" s="62">
        <v>94</v>
      </c>
      <c r="C445" s="64" t="s">
        <v>947</v>
      </c>
      <c r="D445" s="65" t="s">
        <v>25</v>
      </c>
      <c r="E445" s="64" t="s">
        <v>832</v>
      </c>
      <c r="F445" s="64" t="s">
        <v>948</v>
      </c>
      <c r="G445" s="67" t="s">
        <v>30</v>
      </c>
      <c r="H445" s="90" t="s">
        <v>949</v>
      </c>
      <c r="I445" s="89">
        <v>10</v>
      </c>
      <c r="J445" s="89">
        <v>135</v>
      </c>
      <c r="K445" s="88"/>
      <c r="L445" s="63"/>
      <c r="M445" s="63"/>
    </row>
    <row r="446" spans="1:13" s="61" customFormat="1" ht="15">
      <c r="A446" s="62">
        <f>A445+1</f>
        <v>345</v>
      </c>
      <c r="B446" s="62"/>
      <c r="C446" s="64"/>
      <c r="D446" s="65"/>
      <c r="E446" s="64" t="s">
        <v>832</v>
      </c>
      <c r="F446" s="64" t="s">
        <v>950</v>
      </c>
      <c r="G446" s="67" t="s">
        <v>43</v>
      </c>
      <c r="H446" s="90" t="s">
        <v>951</v>
      </c>
      <c r="I446" s="89">
        <v>15</v>
      </c>
      <c r="J446" s="89">
        <v>56</v>
      </c>
      <c r="K446" s="88"/>
      <c r="L446" s="63"/>
      <c r="M446" s="63"/>
    </row>
    <row r="447" spans="1:13" s="61" customFormat="1" ht="15">
      <c r="A447" s="62">
        <f t="shared" ref="A447:A449" si="67">A446+1</f>
        <v>346</v>
      </c>
      <c r="B447" s="62"/>
      <c r="C447" s="64"/>
      <c r="D447" s="65"/>
      <c r="E447" s="64" t="s">
        <v>832</v>
      </c>
      <c r="F447" s="64" t="s">
        <v>952</v>
      </c>
      <c r="G447" s="67" t="s">
        <v>61</v>
      </c>
      <c r="H447" s="90" t="s">
        <v>953</v>
      </c>
      <c r="I447" s="89">
        <v>15</v>
      </c>
      <c r="J447" s="89">
        <v>401</v>
      </c>
      <c r="K447" s="88"/>
      <c r="L447" s="63"/>
      <c r="M447" s="63"/>
    </row>
    <row r="448" spans="1:13" s="61" customFormat="1" ht="15">
      <c r="A448" s="62">
        <f t="shared" si="67"/>
        <v>347</v>
      </c>
      <c r="B448" s="62"/>
      <c r="C448" s="64"/>
      <c r="D448" s="65"/>
      <c r="E448" s="64" t="s">
        <v>832</v>
      </c>
      <c r="F448" s="64" t="s">
        <v>954</v>
      </c>
      <c r="G448" s="67" t="s">
        <v>61</v>
      </c>
      <c r="H448" s="90" t="s">
        <v>955</v>
      </c>
      <c r="I448" s="89">
        <v>10</v>
      </c>
      <c r="J448" s="89">
        <v>10</v>
      </c>
      <c r="K448" s="88"/>
      <c r="L448" s="63"/>
      <c r="M448" s="63"/>
    </row>
    <row r="449" spans="1:13" s="61" customFormat="1" ht="15">
      <c r="A449" s="62">
        <f t="shared" si="67"/>
        <v>348</v>
      </c>
      <c r="B449" s="62"/>
      <c r="C449" s="64"/>
      <c r="D449" s="65"/>
      <c r="E449" s="64" t="s">
        <v>832</v>
      </c>
      <c r="F449" s="64" t="s">
        <v>956</v>
      </c>
      <c r="G449" s="67" t="s">
        <v>61</v>
      </c>
      <c r="H449" s="90" t="s">
        <v>957</v>
      </c>
      <c r="I449" s="89">
        <v>129</v>
      </c>
      <c r="J449" s="89">
        <v>5289</v>
      </c>
      <c r="K449" s="88"/>
      <c r="L449" s="63"/>
      <c r="M449" s="63"/>
    </row>
    <row r="450" spans="1:13" s="61" customFormat="1" ht="15">
      <c r="A450" s="62"/>
      <c r="B450" s="62"/>
      <c r="C450" s="62"/>
      <c r="D450" s="62"/>
      <c r="E450" s="62"/>
      <c r="F450" s="62"/>
      <c r="G450" s="62"/>
      <c r="H450" s="62"/>
      <c r="I450" s="88">
        <f>SUM(I445:I449)</f>
        <v>179</v>
      </c>
      <c r="J450" s="88">
        <f>SUM(J445:J449)</f>
        <v>5891</v>
      </c>
      <c r="K450" s="88">
        <v>5891</v>
      </c>
      <c r="L450" s="63">
        <v>2.33</v>
      </c>
      <c r="M450" s="63">
        <f>K450*L450</f>
        <v>13726.03</v>
      </c>
    </row>
    <row r="451" spans="1:13" s="61" customFormat="1" ht="30">
      <c r="A451" s="62">
        <v>349</v>
      </c>
      <c r="B451" s="62">
        <v>95</v>
      </c>
      <c r="C451" s="64" t="s">
        <v>958</v>
      </c>
      <c r="D451" s="65" t="s">
        <v>25</v>
      </c>
      <c r="E451" s="64" t="s">
        <v>959</v>
      </c>
      <c r="F451" s="64" t="s">
        <v>960</v>
      </c>
      <c r="G451" s="67" t="s">
        <v>50</v>
      </c>
      <c r="H451" s="90" t="s">
        <v>1237</v>
      </c>
      <c r="I451" s="89">
        <v>17</v>
      </c>
      <c r="J451" s="89">
        <v>97</v>
      </c>
      <c r="K451" s="88"/>
      <c r="L451" s="63"/>
      <c r="M451" s="63"/>
    </row>
    <row r="452" spans="1:13" s="61" customFormat="1" ht="15">
      <c r="A452" s="62">
        <f>A451+1</f>
        <v>350</v>
      </c>
      <c r="B452" s="62"/>
      <c r="C452" s="64"/>
      <c r="D452" s="65"/>
      <c r="E452" s="64" t="s">
        <v>959</v>
      </c>
      <c r="F452" s="64" t="s">
        <v>961</v>
      </c>
      <c r="G452" s="67" t="s">
        <v>962</v>
      </c>
      <c r="H452" s="90" t="s">
        <v>963</v>
      </c>
      <c r="I452" s="89">
        <v>3</v>
      </c>
      <c r="J452" s="89">
        <v>16</v>
      </c>
      <c r="K452" s="88"/>
      <c r="L452" s="63"/>
      <c r="M452" s="63"/>
    </row>
    <row r="453" spans="1:13" s="61" customFormat="1" ht="15" customHeight="1">
      <c r="A453" s="62">
        <f t="shared" ref="A453:A454" si="68">A452+1</f>
        <v>351</v>
      </c>
      <c r="B453" s="62"/>
      <c r="C453" s="64"/>
      <c r="D453" s="65"/>
      <c r="E453" s="64" t="s">
        <v>959</v>
      </c>
      <c r="F453" s="64" t="s">
        <v>964</v>
      </c>
      <c r="G453" s="67" t="s">
        <v>27</v>
      </c>
      <c r="H453" s="90" t="s">
        <v>965</v>
      </c>
      <c r="I453" s="89">
        <v>7</v>
      </c>
      <c r="J453" s="89">
        <v>149</v>
      </c>
      <c r="K453" s="88"/>
      <c r="L453" s="63"/>
      <c r="M453" s="63"/>
    </row>
    <row r="454" spans="1:13" s="61" customFormat="1" ht="30">
      <c r="A454" s="62">
        <f t="shared" si="68"/>
        <v>352</v>
      </c>
      <c r="B454" s="62"/>
      <c r="C454" s="64"/>
      <c r="D454" s="65"/>
      <c r="E454" s="64" t="s">
        <v>959</v>
      </c>
      <c r="F454" s="64" t="s">
        <v>966</v>
      </c>
      <c r="G454" s="67" t="s">
        <v>180</v>
      </c>
      <c r="H454" s="90" t="s">
        <v>1238</v>
      </c>
      <c r="I454" s="89">
        <v>9</v>
      </c>
      <c r="J454" s="89">
        <v>97</v>
      </c>
      <c r="K454" s="88"/>
      <c r="L454" s="63"/>
      <c r="M454" s="63"/>
    </row>
    <row r="455" spans="1:13" s="61" customFormat="1" ht="15">
      <c r="A455" s="62"/>
      <c r="B455" s="62"/>
      <c r="C455" s="62"/>
      <c r="D455" s="62"/>
      <c r="E455" s="62"/>
      <c r="F455" s="62"/>
      <c r="G455" s="62"/>
      <c r="H455" s="62"/>
      <c r="I455" s="88">
        <f>SUM(I451:I454)</f>
        <v>36</v>
      </c>
      <c r="J455" s="88">
        <f>SUM(J451:J454)</f>
        <v>359</v>
      </c>
      <c r="K455" s="88">
        <v>1500</v>
      </c>
      <c r="L455" s="63">
        <v>2.33</v>
      </c>
      <c r="M455" s="63">
        <f>K455*L455</f>
        <v>3495</v>
      </c>
    </row>
    <row r="456" spans="1:13" s="61" customFormat="1" ht="15">
      <c r="A456" s="62">
        <v>353</v>
      </c>
      <c r="B456" s="62">
        <v>96</v>
      </c>
      <c r="C456" s="64" t="s">
        <v>967</v>
      </c>
      <c r="D456" s="65" t="s">
        <v>25</v>
      </c>
      <c r="E456" s="64" t="s">
        <v>959</v>
      </c>
      <c r="F456" s="64" t="s">
        <v>968</v>
      </c>
      <c r="G456" s="67" t="s">
        <v>94</v>
      </c>
      <c r="H456" s="90" t="s">
        <v>969</v>
      </c>
      <c r="I456" s="89">
        <v>3</v>
      </c>
      <c r="J456" s="89">
        <v>24</v>
      </c>
      <c r="K456" s="88"/>
      <c r="L456" s="63"/>
      <c r="M456" s="63"/>
    </row>
    <row r="457" spans="1:13" s="61" customFormat="1" ht="15">
      <c r="A457" s="62">
        <f>A456+1</f>
        <v>354</v>
      </c>
      <c r="B457" s="62"/>
      <c r="C457" s="64"/>
      <c r="D457" s="65"/>
      <c r="E457" s="64" t="s">
        <v>959</v>
      </c>
      <c r="F457" s="64" t="s">
        <v>970</v>
      </c>
      <c r="G457" s="67" t="s">
        <v>82</v>
      </c>
      <c r="H457" s="90" t="s">
        <v>971</v>
      </c>
      <c r="I457" s="89">
        <v>53</v>
      </c>
      <c r="J457" s="89">
        <v>431</v>
      </c>
      <c r="K457" s="88"/>
      <c r="L457" s="63"/>
      <c r="M457" s="63"/>
    </row>
    <row r="458" spans="1:13" s="61" customFormat="1" ht="15">
      <c r="A458" s="62">
        <f t="shared" ref="A458" si="69">A457+1</f>
        <v>355</v>
      </c>
      <c r="B458" s="62"/>
      <c r="C458" s="64"/>
      <c r="D458" s="65"/>
      <c r="E458" s="64" t="s">
        <v>959</v>
      </c>
      <c r="F458" s="64" t="s">
        <v>972</v>
      </c>
      <c r="G458" s="67" t="s">
        <v>40</v>
      </c>
      <c r="H458" s="90" t="s">
        <v>973</v>
      </c>
      <c r="I458" s="89">
        <v>10</v>
      </c>
      <c r="J458" s="89">
        <v>10</v>
      </c>
      <c r="K458" s="88"/>
      <c r="L458" s="63"/>
      <c r="M458" s="63"/>
    </row>
    <row r="459" spans="1:13" s="61" customFormat="1" ht="15">
      <c r="A459" s="62"/>
      <c r="B459" s="62"/>
      <c r="C459" s="62"/>
      <c r="D459" s="62"/>
      <c r="E459" s="62"/>
      <c r="F459" s="62"/>
      <c r="G459" s="62"/>
      <c r="H459" s="62"/>
      <c r="I459" s="88">
        <f>SUM(I456:I458)</f>
        <v>66</v>
      </c>
      <c r="J459" s="88">
        <f>SUM(J456:J458)</f>
        <v>465</v>
      </c>
      <c r="K459" s="88">
        <v>1500</v>
      </c>
      <c r="L459" s="63">
        <v>2.33</v>
      </c>
      <c r="M459" s="63">
        <f>K459*L459</f>
        <v>3495</v>
      </c>
    </row>
    <row r="460" spans="1:13" s="61" customFormat="1" ht="15">
      <c r="A460" s="62">
        <v>356</v>
      </c>
      <c r="B460" s="62">
        <v>97</v>
      </c>
      <c r="C460" s="64" t="s">
        <v>974</v>
      </c>
      <c r="D460" s="65" t="s">
        <v>31</v>
      </c>
      <c r="E460" s="64" t="s">
        <v>959</v>
      </c>
      <c r="F460" s="64" t="s">
        <v>975</v>
      </c>
      <c r="G460" s="67" t="s">
        <v>63</v>
      </c>
      <c r="H460" s="90" t="s">
        <v>976</v>
      </c>
      <c r="I460" s="89">
        <v>2</v>
      </c>
      <c r="J460" s="89">
        <v>44</v>
      </c>
      <c r="K460" s="88"/>
      <c r="L460" s="63"/>
      <c r="M460" s="63"/>
    </row>
    <row r="461" spans="1:13" s="61" customFormat="1" ht="15">
      <c r="A461" s="62">
        <f>A460+1</f>
        <v>357</v>
      </c>
      <c r="B461" s="62"/>
      <c r="C461" s="64"/>
      <c r="D461" s="65"/>
      <c r="E461" s="64" t="s">
        <v>959</v>
      </c>
      <c r="F461" s="64" t="s">
        <v>977</v>
      </c>
      <c r="G461" s="67" t="s">
        <v>64</v>
      </c>
      <c r="H461" s="90" t="s">
        <v>978</v>
      </c>
      <c r="I461" s="89">
        <v>1</v>
      </c>
      <c r="J461" s="89">
        <v>23</v>
      </c>
      <c r="K461" s="88"/>
      <c r="L461" s="63"/>
      <c r="M461" s="63"/>
    </row>
    <row r="462" spans="1:13" s="61" customFormat="1" ht="15">
      <c r="A462" s="62">
        <f t="shared" ref="A462" si="70">A461+1</f>
        <v>358</v>
      </c>
      <c r="B462" s="62"/>
      <c r="C462" s="64"/>
      <c r="D462" s="65"/>
      <c r="E462" s="64" t="s">
        <v>959</v>
      </c>
      <c r="F462" s="64" t="s">
        <v>979</v>
      </c>
      <c r="G462" s="67" t="s">
        <v>413</v>
      </c>
      <c r="H462" s="90" t="s">
        <v>980</v>
      </c>
      <c r="I462" s="89">
        <v>103</v>
      </c>
      <c r="J462" s="89">
        <v>575</v>
      </c>
      <c r="K462" s="88"/>
      <c r="L462" s="63"/>
      <c r="M462" s="63"/>
    </row>
    <row r="463" spans="1:13" s="61" customFormat="1" ht="15">
      <c r="A463" s="62"/>
      <c r="B463" s="62"/>
      <c r="C463" s="62"/>
      <c r="D463" s="62"/>
      <c r="E463" s="62"/>
      <c r="F463" s="62"/>
      <c r="G463" s="62"/>
      <c r="H463" s="62"/>
      <c r="I463" s="88">
        <f>SUM(I460:I462)</f>
        <v>106</v>
      </c>
      <c r="J463" s="88">
        <f>SUM(J460:J462)</f>
        <v>642</v>
      </c>
      <c r="K463" s="88">
        <v>642</v>
      </c>
      <c r="L463" s="63">
        <v>4.5</v>
      </c>
      <c r="M463" s="63">
        <f>K463*L463</f>
        <v>2889</v>
      </c>
    </row>
    <row r="464" spans="1:13" s="61" customFormat="1" ht="15">
      <c r="A464" s="62">
        <v>359</v>
      </c>
      <c r="B464" s="62">
        <v>98</v>
      </c>
      <c r="C464" s="64" t="s">
        <v>981</v>
      </c>
      <c r="D464" s="65" t="s">
        <v>25</v>
      </c>
      <c r="E464" s="64" t="s">
        <v>959</v>
      </c>
      <c r="F464" s="64" t="s">
        <v>982</v>
      </c>
      <c r="G464" s="67" t="s">
        <v>83</v>
      </c>
      <c r="H464" s="90" t="s">
        <v>983</v>
      </c>
      <c r="I464" s="89">
        <v>132</v>
      </c>
      <c r="J464" s="89">
        <v>5412</v>
      </c>
      <c r="K464" s="88"/>
      <c r="L464" s="63"/>
      <c r="M464" s="63"/>
    </row>
    <row r="465" spans="1:13" s="61" customFormat="1" ht="15">
      <c r="A465" s="62"/>
      <c r="B465" s="62"/>
      <c r="C465" s="62"/>
      <c r="D465" s="62"/>
      <c r="E465" s="62"/>
      <c r="F465" s="62"/>
      <c r="G465" s="62"/>
      <c r="H465" s="62"/>
      <c r="I465" s="88">
        <v>132</v>
      </c>
      <c r="J465" s="88">
        <v>5412</v>
      </c>
      <c r="K465" s="88">
        <v>5412</v>
      </c>
      <c r="L465" s="63">
        <v>2.33</v>
      </c>
      <c r="M465" s="63">
        <f>K465*L465</f>
        <v>12609.960000000001</v>
      </c>
    </row>
    <row r="466" spans="1:13" s="61" customFormat="1" ht="15">
      <c r="A466" s="62">
        <v>360</v>
      </c>
      <c r="B466" s="62">
        <v>99</v>
      </c>
      <c r="C466" s="64" t="s">
        <v>984</v>
      </c>
      <c r="D466" s="65" t="s">
        <v>25</v>
      </c>
      <c r="E466" s="64" t="s">
        <v>959</v>
      </c>
      <c r="F466" s="64" t="s">
        <v>985</v>
      </c>
      <c r="G466" s="67" t="s">
        <v>71</v>
      </c>
      <c r="H466" s="90" t="s">
        <v>986</v>
      </c>
      <c r="I466" s="89">
        <v>20</v>
      </c>
      <c r="J466" s="89">
        <v>281</v>
      </c>
      <c r="K466" s="88"/>
      <c r="L466" s="63"/>
      <c r="M466" s="63"/>
    </row>
    <row r="467" spans="1:13" s="61" customFormat="1" ht="15">
      <c r="A467" s="62">
        <f>A466+1</f>
        <v>361</v>
      </c>
      <c r="B467" s="62"/>
      <c r="C467" s="64"/>
      <c r="D467" s="65"/>
      <c r="E467" s="64" t="s">
        <v>959</v>
      </c>
      <c r="F467" s="64" t="s">
        <v>987</v>
      </c>
      <c r="G467" s="67" t="s">
        <v>36</v>
      </c>
      <c r="H467" s="90" t="s">
        <v>988</v>
      </c>
      <c r="I467" s="89">
        <v>30</v>
      </c>
      <c r="J467" s="89">
        <v>881</v>
      </c>
      <c r="K467" s="88"/>
      <c r="L467" s="63"/>
      <c r="M467" s="63"/>
    </row>
    <row r="468" spans="1:13" s="61" customFormat="1" ht="15">
      <c r="A468" s="62">
        <f t="shared" ref="A468" si="71">A467+1</f>
        <v>362</v>
      </c>
      <c r="B468" s="62"/>
      <c r="C468" s="64"/>
      <c r="D468" s="65"/>
      <c r="E468" s="64" t="s">
        <v>959</v>
      </c>
      <c r="F468" s="64" t="s">
        <v>989</v>
      </c>
      <c r="G468" s="67" t="s">
        <v>91</v>
      </c>
      <c r="H468" s="90" t="s">
        <v>990</v>
      </c>
      <c r="I468" s="89">
        <v>19</v>
      </c>
      <c r="J468" s="89">
        <v>280</v>
      </c>
      <c r="K468" s="88"/>
      <c r="L468" s="63"/>
      <c r="M468" s="63"/>
    </row>
    <row r="469" spans="1:13" s="61" customFormat="1" ht="15">
      <c r="A469" s="62"/>
      <c r="B469" s="62"/>
      <c r="C469" s="62"/>
      <c r="D469" s="62"/>
      <c r="E469" s="62"/>
      <c r="F469" s="62"/>
      <c r="G469" s="62"/>
      <c r="H469" s="62"/>
      <c r="I469" s="88">
        <f>SUM(I466:I468)</f>
        <v>69</v>
      </c>
      <c r="J469" s="88">
        <f>SUM(J466:J468)</f>
        <v>1442</v>
      </c>
      <c r="K469" s="88">
        <v>1500</v>
      </c>
      <c r="L469" s="63">
        <v>2.33</v>
      </c>
      <c r="M469" s="63">
        <f>K469*L469</f>
        <v>3495</v>
      </c>
    </row>
    <row r="470" spans="1:13" s="61" customFormat="1" ht="15">
      <c r="A470" s="62">
        <v>363</v>
      </c>
      <c r="B470" s="62">
        <v>100</v>
      </c>
      <c r="C470" s="64" t="s">
        <v>991</v>
      </c>
      <c r="D470" s="65" t="s">
        <v>31</v>
      </c>
      <c r="E470" s="64" t="s">
        <v>959</v>
      </c>
      <c r="F470" s="64" t="s">
        <v>992</v>
      </c>
      <c r="G470" s="67" t="s">
        <v>112</v>
      </c>
      <c r="H470" s="90" t="s">
        <v>993</v>
      </c>
      <c r="I470" s="89">
        <v>6</v>
      </c>
      <c r="J470" s="89">
        <v>36</v>
      </c>
      <c r="K470" s="88"/>
      <c r="L470" s="63"/>
      <c r="M470" s="63"/>
    </row>
    <row r="471" spans="1:13" s="61" customFormat="1" ht="15">
      <c r="A471" s="62">
        <f>A470+1</f>
        <v>364</v>
      </c>
      <c r="B471" s="62"/>
      <c r="C471" s="64"/>
      <c r="D471" s="65"/>
      <c r="E471" s="64" t="s">
        <v>959</v>
      </c>
      <c r="F471" s="64" t="s">
        <v>994</v>
      </c>
      <c r="G471" s="67" t="s">
        <v>112</v>
      </c>
      <c r="H471" s="90" t="s">
        <v>995</v>
      </c>
      <c r="I471" s="89">
        <v>15</v>
      </c>
      <c r="J471" s="89">
        <v>241</v>
      </c>
      <c r="K471" s="88"/>
      <c r="L471" s="63"/>
      <c r="M471" s="63"/>
    </row>
    <row r="472" spans="1:13" s="61" customFormat="1" ht="15">
      <c r="A472" s="62">
        <f t="shared" ref="A472:A480" si="72">A471+1</f>
        <v>365</v>
      </c>
      <c r="B472" s="62"/>
      <c r="C472" s="64"/>
      <c r="D472" s="65"/>
      <c r="E472" s="64" t="s">
        <v>959</v>
      </c>
      <c r="F472" s="64" t="s">
        <v>996</v>
      </c>
      <c r="G472" s="67" t="s">
        <v>112</v>
      </c>
      <c r="H472" s="90" t="s">
        <v>997</v>
      </c>
      <c r="I472" s="89">
        <v>13</v>
      </c>
      <c r="J472" s="89">
        <v>50</v>
      </c>
      <c r="K472" s="88"/>
      <c r="L472" s="63"/>
      <c r="M472" s="63"/>
    </row>
    <row r="473" spans="1:13" s="61" customFormat="1" ht="15">
      <c r="A473" s="62">
        <f t="shared" si="72"/>
        <v>366</v>
      </c>
      <c r="B473" s="62"/>
      <c r="C473" s="64"/>
      <c r="D473" s="65"/>
      <c r="E473" s="64" t="s">
        <v>959</v>
      </c>
      <c r="F473" s="64" t="s">
        <v>998</v>
      </c>
      <c r="G473" s="67" t="s">
        <v>112</v>
      </c>
      <c r="H473" s="90" t="s">
        <v>999</v>
      </c>
      <c r="I473" s="89">
        <v>3</v>
      </c>
      <c r="J473" s="89">
        <v>400</v>
      </c>
      <c r="K473" s="88"/>
      <c r="L473" s="63"/>
      <c r="M473" s="63"/>
    </row>
    <row r="474" spans="1:13" s="61" customFormat="1" ht="15">
      <c r="A474" s="62">
        <f t="shared" si="72"/>
        <v>367</v>
      </c>
      <c r="B474" s="62"/>
      <c r="C474" s="64"/>
      <c r="D474" s="65"/>
      <c r="E474" s="64" t="s">
        <v>1000</v>
      </c>
      <c r="F474" s="64" t="s">
        <v>1001</v>
      </c>
      <c r="G474" s="67" t="s">
        <v>112</v>
      </c>
      <c r="H474" s="90" t="s">
        <v>1002</v>
      </c>
      <c r="I474" s="89">
        <v>3</v>
      </c>
      <c r="J474" s="89">
        <v>15</v>
      </c>
      <c r="K474" s="88"/>
      <c r="L474" s="63"/>
      <c r="M474" s="63"/>
    </row>
    <row r="475" spans="1:13" s="61" customFormat="1" ht="15">
      <c r="A475" s="62">
        <f t="shared" si="72"/>
        <v>368</v>
      </c>
      <c r="B475" s="62"/>
      <c r="C475" s="64"/>
      <c r="D475" s="65"/>
      <c r="E475" s="64" t="s">
        <v>1000</v>
      </c>
      <c r="F475" s="64" t="s">
        <v>1003</v>
      </c>
      <c r="G475" s="67" t="s">
        <v>112</v>
      </c>
      <c r="H475" s="90" t="s">
        <v>1004</v>
      </c>
      <c r="I475" s="89">
        <v>20</v>
      </c>
      <c r="J475" s="89">
        <v>149</v>
      </c>
      <c r="K475" s="88"/>
      <c r="L475" s="63"/>
      <c r="M475" s="63"/>
    </row>
    <row r="476" spans="1:13" s="61" customFormat="1" ht="15">
      <c r="A476" s="62">
        <f t="shared" si="72"/>
        <v>369</v>
      </c>
      <c r="B476" s="62"/>
      <c r="C476" s="64"/>
      <c r="D476" s="65"/>
      <c r="E476" s="64" t="s">
        <v>1000</v>
      </c>
      <c r="F476" s="64" t="s">
        <v>1005</v>
      </c>
      <c r="G476" s="67" t="s">
        <v>112</v>
      </c>
      <c r="H476" s="90" t="s">
        <v>1006</v>
      </c>
      <c r="I476" s="89">
        <v>34</v>
      </c>
      <c r="J476" s="89">
        <v>431</v>
      </c>
      <c r="K476" s="88"/>
      <c r="L476" s="63"/>
      <c r="M476" s="63"/>
    </row>
    <row r="477" spans="1:13" s="61" customFormat="1" ht="15">
      <c r="A477" s="62">
        <f t="shared" si="72"/>
        <v>370</v>
      </c>
      <c r="B477" s="62"/>
      <c r="C477" s="64"/>
      <c r="D477" s="65"/>
      <c r="E477" s="64" t="s">
        <v>1000</v>
      </c>
      <c r="F477" s="64" t="s">
        <v>1007</v>
      </c>
      <c r="G477" s="67" t="s">
        <v>112</v>
      </c>
      <c r="H477" s="90" t="s">
        <v>1008</v>
      </c>
      <c r="I477" s="89">
        <v>29</v>
      </c>
      <c r="J477" s="89">
        <v>469</v>
      </c>
      <c r="K477" s="88"/>
      <c r="L477" s="63"/>
      <c r="M477" s="63"/>
    </row>
    <row r="478" spans="1:13" s="61" customFormat="1" ht="15">
      <c r="A478" s="62">
        <f t="shared" si="72"/>
        <v>371</v>
      </c>
      <c r="B478" s="62"/>
      <c r="C478" s="64"/>
      <c r="D478" s="65"/>
      <c r="E478" s="64" t="s">
        <v>1000</v>
      </c>
      <c r="F478" s="64" t="s">
        <v>1009</v>
      </c>
      <c r="G478" s="67" t="s">
        <v>112</v>
      </c>
      <c r="H478" s="90" t="s">
        <v>1010</v>
      </c>
      <c r="I478" s="89">
        <v>24</v>
      </c>
      <c r="J478" s="89">
        <v>139</v>
      </c>
      <c r="K478" s="88"/>
      <c r="L478" s="63"/>
      <c r="M478" s="63"/>
    </row>
    <row r="479" spans="1:13" s="61" customFormat="1" ht="15">
      <c r="A479" s="62">
        <f t="shared" si="72"/>
        <v>372</v>
      </c>
      <c r="B479" s="62"/>
      <c r="C479" s="64"/>
      <c r="D479" s="65"/>
      <c r="E479" s="64" t="s">
        <v>1000</v>
      </c>
      <c r="F479" s="64" t="s">
        <v>1011</v>
      </c>
      <c r="G479" s="67" t="s">
        <v>112</v>
      </c>
      <c r="H479" s="90" t="s">
        <v>1012</v>
      </c>
      <c r="I479" s="89">
        <v>19</v>
      </c>
      <c r="J479" s="89">
        <v>312</v>
      </c>
      <c r="K479" s="88"/>
      <c r="L479" s="63"/>
      <c r="M479" s="63"/>
    </row>
    <row r="480" spans="1:13" s="61" customFormat="1" ht="15">
      <c r="A480" s="62">
        <f t="shared" si="72"/>
        <v>373</v>
      </c>
      <c r="B480" s="62"/>
      <c r="C480" s="64"/>
      <c r="D480" s="65"/>
      <c r="E480" s="64" t="s">
        <v>1000</v>
      </c>
      <c r="F480" s="64" t="s">
        <v>1013</v>
      </c>
      <c r="G480" s="67" t="s">
        <v>112</v>
      </c>
      <c r="H480" s="90" t="s">
        <v>1014</v>
      </c>
      <c r="I480" s="89">
        <v>30</v>
      </c>
      <c r="J480" s="89">
        <v>1230</v>
      </c>
      <c r="K480" s="88"/>
      <c r="L480" s="63"/>
      <c r="M480" s="63"/>
    </row>
    <row r="481" spans="1:13" s="61" customFormat="1" ht="15">
      <c r="A481" s="62"/>
      <c r="B481" s="62"/>
      <c r="C481" s="62"/>
      <c r="D481" s="62"/>
      <c r="E481" s="62"/>
      <c r="F481" s="62"/>
      <c r="G481" s="62"/>
      <c r="H481" s="62"/>
      <c r="I481" s="88">
        <f>SUM(I470:I480)</f>
        <v>196</v>
      </c>
      <c r="J481" s="88">
        <f>SUM(J470:J480)</f>
        <v>3472</v>
      </c>
      <c r="K481" s="88">
        <v>3472</v>
      </c>
      <c r="L481" s="63">
        <v>4.5</v>
      </c>
      <c r="M481" s="63">
        <f>K481*L481</f>
        <v>15624</v>
      </c>
    </row>
    <row r="482" spans="1:13" s="61" customFormat="1" ht="15">
      <c r="A482" s="62">
        <v>374</v>
      </c>
      <c r="B482" s="62">
        <v>101</v>
      </c>
      <c r="C482" s="64" t="s">
        <v>1015</v>
      </c>
      <c r="D482" s="65" t="s">
        <v>31</v>
      </c>
      <c r="E482" s="64" t="s">
        <v>1000</v>
      </c>
      <c r="F482" s="64" t="s">
        <v>1016</v>
      </c>
      <c r="G482" s="67" t="s">
        <v>112</v>
      </c>
      <c r="H482" s="90" t="s">
        <v>1017</v>
      </c>
      <c r="I482" s="89">
        <v>1</v>
      </c>
      <c r="J482" s="89">
        <v>5</v>
      </c>
      <c r="K482" s="88"/>
      <c r="L482" s="63"/>
      <c r="M482" s="63"/>
    </row>
    <row r="483" spans="1:13" s="61" customFormat="1" ht="15">
      <c r="A483" s="62">
        <f>A482+1</f>
        <v>375</v>
      </c>
      <c r="B483" s="62"/>
      <c r="C483" s="64"/>
      <c r="D483" s="65"/>
      <c r="E483" s="64" t="s">
        <v>1000</v>
      </c>
      <c r="F483" s="64" t="s">
        <v>1018</v>
      </c>
      <c r="G483" s="67" t="s">
        <v>112</v>
      </c>
      <c r="H483" s="90" t="s">
        <v>1019</v>
      </c>
      <c r="I483" s="89">
        <v>1</v>
      </c>
      <c r="J483" s="89">
        <v>7</v>
      </c>
      <c r="K483" s="88"/>
      <c r="L483" s="63"/>
      <c r="M483" s="63"/>
    </row>
    <row r="484" spans="1:13" s="61" customFormat="1" ht="15">
      <c r="A484" s="62">
        <f t="shared" ref="A484:A485" si="73">A483+1</f>
        <v>376</v>
      </c>
      <c r="B484" s="62"/>
      <c r="C484" s="64"/>
      <c r="D484" s="65"/>
      <c r="E484" s="64" t="s">
        <v>1000</v>
      </c>
      <c r="F484" s="64" t="s">
        <v>1020</v>
      </c>
      <c r="G484" s="67" t="s">
        <v>112</v>
      </c>
      <c r="H484" s="90" t="s">
        <v>1021</v>
      </c>
      <c r="I484" s="89">
        <v>21</v>
      </c>
      <c r="J484" s="89">
        <v>280</v>
      </c>
      <c r="K484" s="88"/>
      <c r="L484" s="63"/>
      <c r="M484" s="63"/>
    </row>
    <row r="485" spans="1:13" s="61" customFormat="1" ht="15">
      <c r="A485" s="62">
        <f t="shared" si="73"/>
        <v>377</v>
      </c>
      <c r="B485" s="62"/>
      <c r="C485" s="64"/>
      <c r="D485" s="65"/>
      <c r="E485" s="64" t="s">
        <v>1000</v>
      </c>
      <c r="F485" s="64" t="s">
        <v>1022</v>
      </c>
      <c r="G485" s="67" t="s">
        <v>112</v>
      </c>
      <c r="H485" s="90" t="s">
        <v>1023</v>
      </c>
      <c r="I485" s="89">
        <v>126</v>
      </c>
      <c r="J485" s="89">
        <v>5166</v>
      </c>
      <c r="K485" s="88"/>
      <c r="L485" s="63"/>
      <c r="M485" s="63"/>
    </row>
    <row r="486" spans="1:13" s="61" customFormat="1" ht="15">
      <c r="A486" s="62"/>
      <c r="B486" s="62"/>
      <c r="C486" s="62"/>
      <c r="D486" s="62"/>
      <c r="E486" s="62"/>
      <c r="F486" s="62"/>
      <c r="G486" s="62"/>
      <c r="H486" s="62"/>
      <c r="I486" s="88">
        <f>SUM(I482:I485)</f>
        <v>149</v>
      </c>
      <c r="J486" s="88">
        <f>SUM(J482:J485)</f>
        <v>5458</v>
      </c>
      <c r="K486" s="88">
        <v>5458</v>
      </c>
      <c r="L486" s="63">
        <v>4.5</v>
      </c>
      <c r="M486" s="63">
        <f>K486*L486</f>
        <v>24561</v>
      </c>
    </row>
    <row r="487" spans="1:13" s="61" customFormat="1" ht="15">
      <c r="A487" s="62">
        <v>378</v>
      </c>
      <c r="B487" s="62">
        <v>102</v>
      </c>
      <c r="C487" s="64" t="s">
        <v>1024</v>
      </c>
      <c r="D487" s="65" t="s">
        <v>25</v>
      </c>
      <c r="E487" s="64" t="s">
        <v>1000</v>
      </c>
      <c r="F487" s="64" t="s">
        <v>1025</v>
      </c>
      <c r="G487" s="67" t="s">
        <v>261</v>
      </c>
      <c r="H487" s="90" t="s">
        <v>1026</v>
      </c>
      <c r="I487" s="89">
        <v>9</v>
      </c>
      <c r="J487" s="89">
        <v>9</v>
      </c>
      <c r="K487" s="88"/>
      <c r="L487" s="63"/>
      <c r="M487" s="63"/>
    </row>
    <row r="488" spans="1:13" s="61" customFormat="1" ht="15">
      <c r="A488" s="62">
        <f>A487+1</f>
        <v>379</v>
      </c>
      <c r="B488" s="62"/>
      <c r="C488" s="64"/>
      <c r="D488" s="65"/>
      <c r="E488" s="64" t="s">
        <v>1000</v>
      </c>
      <c r="F488" s="64" t="s">
        <v>1027</v>
      </c>
      <c r="G488" s="67" t="s">
        <v>129</v>
      </c>
      <c r="H488" s="90" t="s">
        <v>1028</v>
      </c>
      <c r="I488" s="89">
        <v>17</v>
      </c>
      <c r="J488" s="89">
        <v>263</v>
      </c>
      <c r="K488" s="88"/>
      <c r="L488" s="63"/>
      <c r="M488" s="63"/>
    </row>
    <row r="489" spans="1:13" s="61" customFormat="1" ht="15">
      <c r="A489" s="62">
        <f t="shared" ref="A489" si="74">A488+1</f>
        <v>380</v>
      </c>
      <c r="B489" s="62"/>
      <c r="C489" s="64"/>
      <c r="D489" s="65"/>
      <c r="E489" s="64" t="s">
        <v>1000</v>
      </c>
      <c r="F489" s="64" t="s">
        <v>1029</v>
      </c>
      <c r="G489" s="67" t="s">
        <v>1030</v>
      </c>
      <c r="H489" s="90" t="s">
        <v>1031</v>
      </c>
      <c r="I489" s="89">
        <v>37</v>
      </c>
      <c r="J489" s="89">
        <v>712</v>
      </c>
      <c r="K489" s="88"/>
      <c r="L489" s="63"/>
      <c r="M489" s="63"/>
    </row>
    <row r="490" spans="1:13" s="61" customFormat="1" ht="15">
      <c r="A490" s="62"/>
      <c r="B490" s="62"/>
      <c r="C490" s="62"/>
      <c r="D490" s="62"/>
      <c r="E490" s="62"/>
      <c r="F490" s="62"/>
      <c r="G490" s="62"/>
      <c r="H490" s="62"/>
      <c r="I490" s="88">
        <f>SUM(I487:I489)</f>
        <v>63</v>
      </c>
      <c r="J490" s="88">
        <f>SUM(J487:J489)</f>
        <v>984</v>
      </c>
      <c r="K490" s="88">
        <v>1500</v>
      </c>
      <c r="L490" s="63">
        <v>2.33</v>
      </c>
      <c r="M490" s="63">
        <f>K490*L490</f>
        <v>3495</v>
      </c>
    </row>
    <row r="491" spans="1:13" s="61" customFormat="1" ht="15">
      <c r="A491" s="62">
        <v>381</v>
      </c>
      <c r="B491" s="62">
        <v>103</v>
      </c>
      <c r="C491" s="64" t="s">
        <v>1032</v>
      </c>
      <c r="D491" s="65" t="s">
        <v>25</v>
      </c>
      <c r="E491" s="64" t="s">
        <v>1000</v>
      </c>
      <c r="F491" s="64" t="s">
        <v>1033</v>
      </c>
      <c r="G491" s="67" t="s">
        <v>1034</v>
      </c>
      <c r="H491" s="90" t="s">
        <v>1035</v>
      </c>
      <c r="I491" s="89">
        <v>45</v>
      </c>
      <c r="J491" s="89">
        <v>758</v>
      </c>
      <c r="K491" s="88"/>
      <c r="L491" s="63"/>
      <c r="M491" s="63"/>
    </row>
    <row r="492" spans="1:13" s="61" customFormat="1" ht="15">
      <c r="A492" s="62">
        <f>A491+1</f>
        <v>382</v>
      </c>
      <c r="B492" s="62"/>
      <c r="C492" s="64"/>
      <c r="D492" s="65"/>
      <c r="E492" s="64" t="s">
        <v>1000</v>
      </c>
      <c r="F492" s="64" t="s">
        <v>1036</v>
      </c>
      <c r="G492" s="67" t="s">
        <v>101</v>
      </c>
      <c r="H492" s="90" t="s">
        <v>1037</v>
      </c>
      <c r="I492" s="89">
        <v>6</v>
      </c>
      <c r="J492" s="89">
        <v>6</v>
      </c>
      <c r="K492" s="88"/>
      <c r="L492" s="63"/>
      <c r="M492" s="63"/>
    </row>
    <row r="493" spans="1:13" s="61" customFormat="1" ht="15">
      <c r="A493" s="62">
        <f t="shared" ref="A493:A494" si="75">A492+1</f>
        <v>383</v>
      </c>
      <c r="B493" s="62"/>
      <c r="C493" s="64"/>
      <c r="D493" s="65"/>
      <c r="E493" s="64" t="s">
        <v>1000</v>
      </c>
      <c r="F493" s="64" t="s">
        <v>1038</v>
      </c>
      <c r="G493" s="67" t="s">
        <v>38</v>
      </c>
      <c r="H493" s="90" t="s">
        <v>1039</v>
      </c>
      <c r="I493" s="89">
        <v>4</v>
      </c>
      <c r="J493" s="89">
        <v>33</v>
      </c>
      <c r="K493" s="88"/>
      <c r="L493" s="63"/>
      <c r="M493" s="63"/>
    </row>
    <row r="494" spans="1:13" s="61" customFormat="1" ht="15">
      <c r="A494" s="62">
        <f t="shared" si="75"/>
        <v>384</v>
      </c>
      <c r="B494" s="62"/>
      <c r="C494" s="64"/>
      <c r="D494" s="65"/>
      <c r="E494" s="64" t="s">
        <v>1000</v>
      </c>
      <c r="F494" s="64" t="s">
        <v>1040</v>
      </c>
      <c r="G494" s="67" t="s">
        <v>102</v>
      </c>
      <c r="H494" s="90" t="s">
        <v>1041</v>
      </c>
      <c r="I494" s="89">
        <v>2</v>
      </c>
      <c r="J494" s="89">
        <v>35</v>
      </c>
      <c r="K494" s="88"/>
      <c r="L494" s="63"/>
      <c r="M494" s="63"/>
    </row>
    <row r="495" spans="1:13" s="61" customFormat="1" ht="15">
      <c r="A495" s="62"/>
      <c r="B495" s="62"/>
      <c r="C495" s="62"/>
      <c r="D495" s="62"/>
      <c r="E495" s="62"/>
      <c r="F495" s="62"/>
      <c r="G495" s="62"/>
      <c r="H495" s="62"/>
      <c r="I495" s="88">
        <f>SUM(I491:I494)</f>
        <v>57</v>
      </c>
      <c r="J495" s="88">
        <f>SUM(J491:J494)</f>
        <v>832</v>
      </c>
      <c r="K495" s="88">
        <v>1500</v>
      </c>
      <c r="L495" s="63">
        <v>2.33</v>
      </c>
      <c r="M495" s="63">
        <f>K495*L495</f>
        <v>3495</v>
      </c>
    </row>
    <row r="496" spans="1:13" s="61" customFormat="1" ht="15">
      <c r="A496" s="62">
        <v>385</v>
      </c>
      <c r="B496" s="62">
        <v>104</v>
      </c>
      <c r="C496" s="64" t="s">
        <v>1042</v>
      </c>
      <c r="D496" s="65" t="s">
        <v>25</v>
      </c>
      <c r="E496" s="64" t="s">
        <v>1000</v>
      </c>
      <c r="F496" s="64" t="s">
        <v>1043</v>
      </c>
      <c r="G496" s="67" t="s">
        <v>71</v>
      </c>
      <c r="H496" s="90" t="s">
        <v>1044</v>
      </c>
      <c r="I496" s="89">
        <v>4</v>
      </c>
      <c r="J496" s="89">
        <v>60</v>
      </c>
      <c r="K496" s="88"/>
      <c r="L496" s="63"/>
      <c r="M496" s="63"/>
    </row>
    <row r="497" spans="1:13" s="61" customFormat="1" ht="15">
      <c r="A497" s="62">
        <f>A496+1</f>
        <v>386</v>
      </c>
      <c r="B497" s="62"/>
      <c r="C497" s="64"/>
      <c r="D497" s="65"/>
      <c r="E497" s="64" t="s">
        <v>1000</v>
      </c>
      <c r="F497" s="64" t="s">
        <v>1045</v>
      </c>
      <c r="G497" s="67" t="s">
        <v>36</v>
      </c>
      <c r="H497" s="90" t="s">
        <v>1046</v>
      </c>
      <c r="I497" s="89">
        <v>19</v>
      </c>
      <c r="J497" s="89">
        <v>595</v>
      </c>
      <c r="K497" s="88"/>
      <c r="L497" s="63"/>
      <c r="M497" s="63"/>
    </row>
    <row r="498" spans="1:13" s="61" customFormat="1" ht="15">
      <c r="A498" s="62">
        <f t="shared" ref="A498:A501" si="76">A497+1</f>
        <v>387</v>
      </c>
      <c r="B498" s="62"/>
      <c r="C498" s="64"/>
      <c r="D498" s="65"/>
      <c r="E498" s="64" t="s">
        <v>1000</v>
      </c>
      <c r="F498" s="64" t="s">
        <v>1047</v>
      </c>
      <c r="G498" s="67" t="s">
        <v>36</v>
      </c>
      <c r="H498" s="90" t="s">
        <v>1048</v>
      </c>
      <c r="I498" s="89">
        <v>6</v>
      </c>
      <c r="J498" s="89">
        <v>76</v>
      </c>
      <c r="K498" s="88"/>
      <c r="L498" s="63"/>
      <c r="M498" s="63"/>
    </row>
    <row r="499" spans="1:13" s="61" customFormat="1" ht="15">
      <c r="A499" s="62">
        <f t="shared" si="76"/>
        <v>388</v>
      </c>
      <c r="B499" s="62"/>
      <c r="C499" s="64"/>
      <c r="D499" s="65"/>
      <c r="E499" s="64" t="s">
        <v>1000</v>
      </c>
      <c r="F499" s="64" t="s">
        <v>1049</v>
      </c>
      <c r="G499" s="67" t="s">
        <v>80</v>
      </c>
      <c r="H499" s="90" t="s">
        <v>1050</v>
      </c>
      <c r="I499" s="89">
        <v>6</v>
      </c>
      <c r="J499" s="89">
        <v>81</v>
      </c>
      <c r="K499" s="88"/>
      <c r="L499" s="63"/>
      <c r="M499" s="63"/>
    </row>
    <row r="500" spans="1:13" s="61" customFormat="1" ht="15" customHeight="1">
      <c r="A500" s="62">
        <f t="shared" si="76"/>
        <v>389</v>
      </c>
      <c r="B500" s="62"/>
      <c r="C500" s="64"/>
      <c r="D500" s="65"/>
      <c r="E500" s="64" t="s">
        <v>1000</v>
      </c>
      <c r="F500" s="64" t="s">
        <v>1051</v>
      </c>
      <c r="G500" s="67" t="s">
        <v>71</v>
      </c>
      <c r="H500" s="90" t="s">
        <v>1052</v>
      </c>
      <c r="I500" s="89">
        <v>23</v>
      </c>
      <c r="J500" s="89">
        <v>330</v>
      </c>
      <c r="K500" s="88"/>
      <c r="L500" s="63"/>
      <c r="M500" s="63"/>
    </row>
    <row r="501" spans="1:13" s="61" customFormat="1" ht="15">
      <c r="A501" s="62">
        <f t="shared" si="76"/>
        <v>390</v>
      </c>
      <c r="B501" s="62"/>
      <c r="C501" s="64"/>
      <c r="D501" s="65"/>
      <c r="E501" s="64" t="s">
        <v>1000</v>
      </c>
      <c r="F501" s="64" t="s">
        <v>1053</v>
      </c>
      <c r="G501" s="67" t="s">
        <v>1054</v>
      </c>
      <c r="H501" s="90" t="s">
        <v>1055</v>
      </c>
      <c r="I501" s="89">
        <v>9</v>
      </c>
      <c r="J501" s="89">
        <v>130</v>
      </c>
      <c r="K501" s="88"/>
      <c r="L501" s="63"/>
      <c r="M501" s="63"/>
    </row>
    <row r="502" spans="1:13" s="61" customFormat="1" ht="15">
      <c r="A502" s="62"/>
      <c r="B502" s="62"/>
      <c r="C502" s="62"/>
      <c r="D502" s="62"/>
      <c r="E502" s="62"/>
      <c r="F502" s="62"/>
      <c r="G502" s="62"/>
      <c r="H502" s="62"/>
      <c r="I502" s="88">
        <f>SUM(I496:I501)</f>
        <v>67</v>
      </c>
      <c r="J502" s="88">
        <f>SUM(J496:J501)</f>
        <v>1272</v>
      </c>
      <c r="K502" s="88">
        <v>1500</v>
      </c>
      <c r="L502" s="63">
        <v>2.33</v>
      </c>
      <c r="M502" s="63">
        <f>K502*L502</f>
        <v>3495</v>
      </c>
    </row>
    <row r="503" spans="1:13" s="61" customFormat="1" ht="15">
      <c r="A503" s="62">
        <v>391</v>
      </c>
      <c r="B503" s="62">
        <v>105</v>
      </c>
      <c r="C503" s="64" t="s">
        <v>1056</v>
      </c>
      <c r="D503" s="65" t="s">
        <v>31</v>
      </c>
      <c r="E503" s="64" t="s">
        <v>1000</v>
      </c>
      <c r="F503" s="64" t="s">
        <v>1057</v>
      </c>
      <c r="G503" s="67" t="s">
        <v>413</v>
      </c>
      <c r="H503" s="90" t="s">
        <v>1058</v>
      </c>
      <c r="I503" s="89">
        <v>35</v>
      </c>
      <c r="J503" s="89">
        <v>923</v>
      </c>
      <c r="K503" s="88"/>
      <c r="L503" s="63"/>
      <c r="M503" s="63"/>
    </row>
    <row r="504" spans="1:13" s="61" customFormat="1" ht="15">
      <c r="A504" s="62">
        <f>A503+1</f>
        <v>392</v>
      </c>
      <c r="B504" s="62"/>
      <c r="C504" s="64"/>
      <c r="D504" s="65"/>
      <c r="E504" s="64" t="s">
        <v>1000</v>
      </c>
      <c r="F504" s="64" t="s">
        <v>1059</v>
      </c>
      <c r="G504" s="67" t="s">
        <v>1060</v>
      </c>
      <c r="H504" s="90" t="s">
        <v>1061</v>
      </c>
      <c r="I504" s="89">
        <v>1</v>
      </c>
      <c r="J504" s="89">
        <v>9</v>
      </c>
      <c r="K504" s="88"/>
      <c r="L504" s="63"/>
      <c r="M504" s="63"/>
    </row>
    <row r="505" spans="1:13" s="61" customFormat="1" ht="15">
      <c r="A505" s="62">
        <f t="shared" ref="A505:A521" si="77">A504+1</f>
        <v>393</v>
      </c>
      <c r="B505" s="62"/>
      <c r="C505" s="64"/>
      <c r="D505" s="65"/>
      <c r="E505" s="64" t="s">
        <v>1000</v>
      </c>
      <c r="F505" s="64" t="s">
        <v>1062</v>
      </c>
      <c r="G505" s="67" t="s">
        <v>1060</v>
      </c>
      <c r="H505" s="90" t="s">
        <v>1063</v>
      </c>
      <c r="I505" s="89">
        <v>1</v>
      </c>
      <c r="J505" s="89">
        <v>6</v>
      </c>
      <c r="K505" s="88"/>
      <c r="L505" s="63"/>
      <c r="M505" s="63"/>
    </row>
    <row r="506" spans="1:13" s="61" customFormat="1" ht="15">
      <c r="A506" s="62">
        <f t="shared" si="77"/>
        <v>394</v>
      </c>
      <c r="B506" s="62"/>
      <c r="C506" s="64"/>
      <c r="D506" s="65"/>
      <c r="E506" s="64" t="s">
        <v>1000</v>
      </c>
      <c r="F506" s="64" t="s">
        <v>1064</v>
      </c>
      <c r="G506" s="67" t="s">
        <v>1060</v>
      </c>
      <c r="H506" s="90" t="s">
        <v>1065</v>
      </c>
      <c r="I506" s="89">
        <v>1</v>
      </c>
      <c r="J506" s="89">
        <v>8</v>
      </c>
      <c r="K506" s="88"/>
      <c r="L506" s="63"/>
      <c r="M506" s="63"/>
    </row>
    <row r="507" spans="1:13" s="61" customFormat="1" ht="15">
      <c r="A507" s="62">
        <f t="shared" si="77"/>
        <v>395</v>
      </c>
      <c r="B507" s="62"/>
      <c r="C507" s="64"/>
      <c r="D507" s="65"/>
      <c r="E507" s="64" t="s">
        <v>1000</v>
      </c>
      <c r="F507" s="64" t="s">
        <v>1066</v>
      </c>
      <c r="G507" s="67" t="s">
        <v>1060</v>
      </c>
      <c r="H507" s="90" t="s">
        <v>1067</v>
      </c>
      <c r="I507" s="89">
        <v>1</v>
      </c>
      <c r="J507" s="89">
        <v>10</v>
      </c>
      <c r="K507" s="88"/>
      <c r="L507" s="63"/>
      <c r="M507" s="63"/>
    </row>
    <row r="508" spans="1:13" s="61" customFormat="1" ht="15">
      <c r="A508" s="62">
        <f t="shared" si="77"/>
        <v>396</v>
      </c>
      <c r="B508" s="62"/>
      <c r="C508" s="64"/>
      <c r="D508" s="65"/>
      <c r="E508" s="64" t="s">
        <v>1000</v>
      </c>
      <c r="F508" s="64" t="s">
        <v>1068</v>
      </c>
      <c r="G508" s="67" t="s">
        <v>1060</v>
      </c>
      <c r="H508" s="90" t="s">
        <v>1069</v>
      </c>
      <c r="I508" s="89">
        <v>1</v>
      </c>
      <c r="J508" s="89">
        <v>6</v>
      </c>
      <c r="K508" s="88"/>
      <c r="L508" s="63"/>
      <c r="M508" s="63"/>
    </row>
    <row r="509" spans="1:13" s="61" customFormat="1" ht="15">
      <c r="A509" s="62">
        <f t="shared" si="77"/>
        <v>397</v>
      </c>
      <c r="B509" s="62"/>
      <c r="C509" s="64"/>
      <c r="D509" s="65"/>
      <c r="E509" s="64" t="s">
        <v>1000</v>
      </c>
      <c r="F509" s="64" t="s">
        <v>1070</v>
      </c>
      <c r="G509" s="67" t="s">
        <v>1060</v>
      </c>
      <c r="H509" s="90" t="s">
        <v>1071</v>
      </c>
      <c r="I509" s="89">
        <v>1</v>
      </c>
      <c r="J509" s="89">
        <v>10</v>
      </c>
      <c r="K509" s="88"/>
      <c r="L509" s="63"/>
      <c r="M509" s="63"/>
    </row>
    <row r="510" spans="1:13" s="61" customFormat="1" ht="15">
      <c r="A510" s="62">
        <f t="shared" si="77"/>
        <v>398</v>
      </c>
      <c r="B510" s="62"/>
      <c r="C510" s="64"/>
      <c r="D510" s="65"/>
      <c r="E510" s="64" t="s">
        <v>1000</v>
      </c>
      <c r="F510" s="64" t="s">
        <v>1072</v>
      </c>
      <c r="G510" s="67" t="s">
        <v>413</v>
      </c>
      <c r="H510" s="90" t="s">
        <v>1073</v>
      </c>
      <c r="I510" s="89">
        <v>6</v>
      </c>
      <c r="J510" s="89">
        <v>122</v>
      </c>
      <c r="K510" s="88"/>
      <c r="L510" s="63"/>
      <c r="M510" s="63"/>
    </row>
    <row r="511" spans="1:13" s="61" customFormat="1" ht="15">
      <c r="A511" s="62">
        <f t="shared" si="77"/>
        <v>399</v>
      </c>
      <c r="B511" s="62"/>
      <c r="C511" s="64"/>
      <c r="D511" s="65"/>
      <c r="E511" s="64" t="s">
        <v>1000</v>
      </c>
      <c r="F511" s="64" t="s">
        <v>1074</v>
      </c>
      <c r="G511" s="67" t="s">
        <v>413</v>
      </c>
      <c r="H511" s="90" t="s">
        <v>1075</v>
      </c>
      <c r="I511" s="89">
        <v>37</v>
      </c>
      <c r="J511" s="89">
        <v>698</v>
      </c>
      <c r="K511" s="88"/>
      <c r="L511" s="63"/>
      <c r="M511" s="63"/>
    </row>
    <row r="512" spans="1:13" s="61" customFormat="1" ht="15">
      <c r="A512" s="62">
        <f t="shared" si="77"/>
        <v>400</v>
      </c>
      <c r="B512" s="62"/>
      <c r="C512" s="64"/>
      <c r="D512" s="65"/>
      <c r="E512" s="64" t="s">
        <v>1000</v>
      </c>
      <c r="F512" s="64" t="s">
        <v>1076</v>
      </c>
      <c r="G512" s="67" t="s">
        <v>413</v>
      </c>
      <c r="H512" s="90" t="s">
        <v>1077</v>
      </c>
      <c r="I512" s="89">
        <v>47</v>
      </c>
      <c r="J512" s="89">
        <v>938</v>
      </c>
      <c r="K512" s="88"/>
      <c r="L512" s="63"/>
      <c r="M512" s="63"/>
    </row>
    <row r="513" spans="1:13" s="61" customFormat="1" ht="15">
      <c r="A513" s="62">
        <f t="shared" si="77"/>
        <v>401</v>
      </c>
      <c r="B513" s="62"/>
      <c r="C513" s="64"/>
      <c r="D513" s="65"/>
      <c r="E513" s="64" t="s">
        <v>1000</v>
      </c>
      <c r="F513" s="64" t="s">
        <v>1078</v>
      </c>
      <c r="G513" s="67" t="s">
        <v>413</v>
      </c>
      <c r="H513" s="90" t="s">
        <v>1079</v>
      </c>
      <c r="I513" s="89">
        <v>30</v>
      </c>
      <c r="J513" s="89">
        <v>535</v>
      </c>
      <c r="K513" s="88"/>
      <c r="L513" s="63"/>
      <c r="M513" s="63"/>
    </row>
    <row r="514" spans="1:13" s="61" customFormat="1" ht="15">
      <c r="A514" s="62">
        <f t="shared" si="77"/>
        <v>402</v>
      </c>
      <c r="B514" s="62"/>
      <c r="C514" s="64"/>
      <c r="D514" s="65"/>
      <c r="E514" s="64" t="s">
        <v>1000</v>
      </c>
      <c r="F514" s="64" t="s">
        <v>1080</v>
      </c>
      <c r="G514" s="67" t="s">
        <v>413</v>
      </c>
      <c r="H514" s="90" t="s">
        <v>1081</v>
      </c>
      <c r="I514" s="89">
        <v>25</v>
      </c>
      <c r="J514" s="89">
        <v>460</v>
      </c>
      <c r="K514" s="88"/>
      <c r="L514" s="63"/>
      <c r="M514" s="63"/>
    </row>
    <row r="515" spans="1:13" s="61" customFormat="1" ht="15">
      <c r="A515" s="62">
        <f t="shared" si="77"/>
        <v>403</v>
      </c>
      <c r="B515" s="62"/>
      <c r="C515" s="64"/>
      <c r="D515" s="65"/>
      <c r="E515" s="64" t="s">
        <v>1000</v>
      </c>
      <c r="F515" s="64" t="s">
        <v>1082</v>
      </c>
      <c r="G515" s="67" t="s">
        <v>413</v>
      </c>
      <c r="H515" s="90" t="s">
        <v>1083</v>
      </c>
      <c r="I515" s="89">
        <v>13</v>
      </c>
      <c r="J515" s="89">
        <v>308</v>
      </c>
      <c r="K515" s="88"/>
      <c r="L515" s="63"/>
      <c r="M515" s="63"/>
    </row>
    <row r="516" spans="1:13" s="61" customFormat="1" ht="15">
      <c r="A516" s="62">
        <f t="shared" si="77"/>
        <v>404</v>
      </c>
      <c r="B516" s="62"/>
      <c r="C516" s="64"/>
      <c r="D516" s="65"/>
      <c r="E516" s="64" t="s">
        <v>1000</v>
      </c>
      <c r="F516" s="64" t="s">
        <v>1084</v>
      </c>
      <c r="G516" s="67" t="s">
        <v>413</v>
      </c>
      <c r="H516" s="90" t="s">
        <v>1085</v>
      </c>
      <c r="I516" s="89">
        <v>9</v>
      </c>
      <c r="J516" s="89">
        <v>194</v>
      </c>
      <c r="K516" s="88"/>
      <c r="L516" s="63"/>
      <c r="M516" s="63"/>
    </row>
    <row r="517" spans="1:13" s="61" customFormat="1" ht="15">
      <c r="A517" s="62">
        <f t="shared" si="77"/>
        <v>405</v>
      </c>
      <c r="B517" s="62"/>
      <c r="C517" s="64"/>
      <c r="D517" s="65"/>
      <c r="E517" s="64" t="s">
        <v>1000</v>
      </c>
      <c r="F517" s="64" t="s">
        <v>1086</v>
      </c>
      <c r="G517" s="67" t="s">
        <v>413</v>
      </c>
      <c r="H517" s="90" t="s">
        <v>1087</v>
      </c>
      <c r="I517" s="89">
        <v>10</v>
      </c>
      <c r="J517" s="89">
        <v>72</v>
      </c>
      <c r="K517" s="88"/>
      <c r="L517" s="63"/>
      <c r="M517" s="63"/>
    </row>
    <row r="518" spans="1:13" s="61" customFormat="1" ht="15">
      <c r="A518" s="62">
        <f t="shared" si="77"/>
        <v>406</v>
      </c>
      <c r="B518" s="62"/>
      <c r="C518" s="64"/>
      <c r="D518" s="65"/>
      <c r="E518" s="64" t="s">
        <v>1000</v>
      </c>
      <c r="F518" s="64" t="s">
        <v>1088</v>
      </c>
      <c r="G518" s="67" t="s">
        <v>413</v>
      </c>
      <c r="H518" s="90" t="s">
        <v>1089</v>
      </c>
      <c r="I518" s="89">
        <v>23</v>
      </c>
      <c r="J518" s="89">
        <v>363</v>
      </c>
      <c r="K518" s="88"/>
      <c r="L518" s="63"/>
      <c r="M518" s="63"/>
    </row>
    <row r="519" spans="1:13" s="61" customFormat="1" ht="15">
      <c r="A519" s="62">
        <f t="shared" si="77"/>
        <v>407</v>
      </c>
      <c r="B519" s="62"/>
      <c r="C519" s="64"/>
      <c r="D519" s="65"/>
      <c r="E519" s="64" t="s">
        <v>1000</v>
      </c>
      <c r="F519" s="64" t="s">
        <v>1090</v>
      </c>
      <c r="G519" s="67" t="s">
        <v>77</v>
      </c>
      <c r="H519" s="90" t="s">
        <v>1091</v>
      </c>
      <c r="I519" s="89">
        <v>2</v>
      </c>
      <c r="J519" s="89">
        <v>26</v>
      </c>
      <c r="K519" s="88"/>
      <c r="L519" s="63"/>
      <c r="M519" s="63"/>
    </row>
    <row r="520" spans="1:13" s="61" customFormat="1" ht="15">
      <c r="A520" s="62">
        <f t="shared" si="77"/>
        <v>408</v>
      </c>
      <c r="B520" s="62"/>
      <c r="C520" s="64"/>
      <c r="D520" s="65"/>
      <c r="E520" s="64" t="s">
        <v>1000</v>
      </c>
      <c r="F520" s="64" t="s">
        <v>1092</v>
      </c>
      <c r="G520" s="67" t="s">
        <v>77</v>
      </c>
      <c r="H520" s="90" t="s">
        <v>1093</v>
      </c>
      <c r="I520" s="89">
        <v>16</v>
      </c>
      <c r="J520" s="89">
        <v>64</v>
      </c>
      <c r="K520" s="88"/>
      <c r="L520" s="63"/>
      <c r="M520" s="63"/>
    </row>
    <row r="521" spans="1:13" s="61" customFormat="1" ht="15">
      <c r="A521" s="62">
        <f t="shared" si="77"/>
        <v>409</v>
      </c>
      <c r="B521" s="62"/>
      <c r="C521" s="62"/>
      <c r="D521" s="62"/>
      <c r="E521" s="64" t="s">
        <v>959</v>
      </c>
      <c r="F521" s="64" t="s">
        <v>979</v>
      </c>
      <c r="G521" s="67" t="s">
        <v>413</v>
      </c>
      <c r="H521" s="90" t="s">
        <v>980</v>
      </c>
      <c r="I521" s="89">
        <v>103</v>
      </c>
      <c r="J521" s="89">
        <v>575</v>
      </c>
      <c r="K521" s="88"/>
      <c r="L521" s="63"/>
      <c r="M521" s="63"/>
    </row>
    <row r="522" spans="1:13" s="61" customFormat="1" ht="15">
      <c r="A522" s="62"/>
      <c r="B522" s="62"/>
      <c r="C522" s="62"/>
      <c r="D522" s="62"/>
      <c r="E522" s="62"/>
      <c r="F522" s="62"/>
      <c r="G522" s="62"/>
      <c r="H522" s="62"/>
      <c r="I522" s="88">
        <f>SUM(I503:I521)</f>
        <v>362</v>
      </c>
      <c r="J522" s="88">
        <f>SUM(J503:J521)</f>
        <v>5327</v>
      </c>
      <c r="K522" s="88">
        <v>5327</v>
      </c>
      <c r="L522" s="63">
        <v>4.5</v>
      </c>
      <c r="M522" s="63">
        <f>K522*L522</f>
        <v>23971.5</v>
      </c>
    </row>
    <row r="523" spans="1:13" s="61" customFormat="1" ht="15">
      <c r="A523" s="62">
        <v>410</v>
      </c>
      <c r="B523" s="62">
        <v>106</v>
      </c>
      <c r="C523" s="64" t="s">
        <v>1094</v>
      </c>
      <c r="D523" s="65" t="s">
        <v>25</v>
      </c>
      <c r="E523" s="64" t="s">
        <v>1000</v>
      </c>
      <c r="F523" s="64" t="s">
        <v>1095</v>
      </c>
      <c r="G523" s="67" t="s">
        <v>113</v>
      </c>
      <c r="H523" s="90" t="s">
        <v>1096</v>
      </c>
      <c r="I523" s="89">
        <v>9</v>
      </c>
      <c r="J523" s="89">
        <v>57</v>
      </c>
      <c r="K523" s="88"/>
      <c r="L523" s="63"/>
      <c r="M523" s="63"/>
    </row>
    <row r="524" spans="1:13" s="61" customFormat="1" ht="29.25" customHeight="1">
      <c r="A524" s="62">
        <f>A523+1</f>
        <v>411</v>
      </c>
      <c r="B524" s="62"/>
      <c r="C524" s="64"/>
      <c r="D524" s="65"/>
      <c r="E524" s="64" t="s">
        <v>1000</v>
      </c>
      <c r="F524" s="64" t="s">
        <v>1097</v>
      </c>
      <c r="G524" s="67" t="s">
        <v>122</v>
      </c>
      <c r="H524" s="90" t="s">
        <v>1239</v>
      </c>
      <c r="I524" s="89">
        <v>41</v>
      </c>
      <c r="J524" s="89">
        <v>1031</v>
      </c>
      <c r="K524" s="88"/>
      <c r="L524" s="63"/>
      <c r="M524" s="63"/>
    </row>
    <row r="525" spans="1:13" s="61" customFormat="1" ht="15" customHeight="1">
      <c r="A525" s="62">
        <f t="shared" ref="A525" si="78">A524+1</f>
        <v>412</v>
      </c>
      <c r="B525" s="62"/>
      <c r="C525" s="64"/>
      <c r="D525" s="65"/>
      <c r="E525" s="64" t="s">
        <v>1000</v>
      </c>
      <c r="F525" s="64" t="s">
        <v>1098</v>
      </c>
      <c r="G525" s="67" t="s">
        <v>113</v>
      </c>
      <c r="H525" s="90" t="s">
        <v>1099</v>
      </c>
      <c r="I525" s="89">
        <v>70</v>
      </c>
      <c r="J525" s="89">
        <v>2519</v>
      </c>
      <c r="K525" s="88"/>
      <c r="L525" s="63"/>
      <c r="M525" s="63"/>
    </row>
    <row r="526" spans="1:13" s="61" customFormat="1" ht="15">
      <c r="A526" s="62"/>
      <c r="B526" s="62"/>
      <c r="C526" s="62"/>
      <c r="D526" s="62"/>
      <c r="E526" s="62"/>
      <c r="F526" s="62"/>
      <c r="G526" s="62"/>
      <c r="H526" s="62"/>
      <c r="I526" s="88">
        <f>SUM(I523:I525)</f>
        <v>120</v>
      </c>
      <c r="J526" s="88">
        <f>SUM(J523:J525)</f>
        <v>3607</v>
      </c>
      <c r="K526" s="88">
        <v>3607</v>
      </c>
      <c r="L526" s="63">
        <v>2.33</v>
      </c>
      <c r="M526" s="63">
        <f>K526*L526</f>
        <v>8404.31</v>
      </c>
    </row>
    <row r="527" spans="1:13" s="61" customFormat="1" ht="15">
      <c r="A527" s="62">
        <v>413</v>
      </c>
      <c r="B527" s="62">
        <v>107</v>
      </c>
      <c r="C527" s="64" t="s">
        <v>1100</v>
      </c>
      <c r="D527" s="65" t="s">
        <v>25</v>
      </c>
      <c r="E527" s="64" t="s">
        <v>1000</v>
      </c>
      <c r="F527" s="64" t="s">
        <v>1101</v>
      </c>
      <c r="G527" s="67" t="s">
        <v>1102</v>
      </c>
      <c r="H527" s="90" t="s">
        <v>1103</v>
      </c>
      <c r="I527" s="89">
        <v>11</v>
      </c>
      <c r="J527" s="89">
        <v>229</v>
      </c>
      <c r="K527" s="88"/>
      <c r="L527" s="63"/>
      <c r="M527" s="63"/>
    </row>
    <row r="528" spans="1:13" s="61" customFormat="1" ht="15">
      <c r="A528" s="62">
        <f>A527+1</f>
        <v>414</v>
      </c>
      <c r="B528" s="62"/>
      <c r="C528" s="64"/>
      <c r="D528" s="65"/>
      <c r="E528" s="64" t="s">
        <v>1000</v>
      </c>
      <c r="F528" s="64" t="s">
        <v>1104</v>
      </c>
      <c r="G528" s="67" t="s">
        <v>50</v>
      </c>
      <c r="H528" s="90" t="s">
        <v>1105</v>
      </c>
      <c r="I528" s="89">
        <v>60</v>
      </c>
      <c r="J528" s="89">
        <v>2460</v>
      </c>
      <c r="K528" s="88"/>
      <c r="L528" s="63"/>
      <c r="M528" s="63"/>
    </row>
    <row r="529" spans="1:13" s="61" customFormat="1" ht="15">
      <c r="A529" s="62"/>
      <c r="B529" s="62"/>
      <c r="C529" s="62"/>
      <c r="D529" s="62"/>
      <c r="E529" s="62"/>
      <c r="F529" s="62"/>
      <c r="G529" s="62"/>
      <c r="H529" s="62"/>
      <c r="I529" s="88">
        <f>SUM(I527:I528)</f>
        <v>71</v>
      </c>
      <c r="J529" s="88">
        <f>SUM(J527:J528)</f>
        <v>2689</v>
      </c>
      <c r="K529" s="88">
        <v>2689</v>
      </c>
      <c r="L529" s="63">
        <v>2.33</v>
      </c>
      <c r="M529" s="63">
        <f>K529*L529</f>
        <v>6265.37</v>
      </c>
    </row>
    <row r="530" spans="1:13" s="61" customFormat="1" ht="15">
      <c r="A530" s="62">
        <v>415</v>
      </c>
      <c r="B530" s="62">
        <v>108</v>
      </c>
      <c r="C530" s="64" t="s">
        <v>1106</v>
      </c>
      <c r="D530" s="65" t="s">
        <v>25</v>
      </c>
      <c r="E530" s="64" t="s">
        <v>1000</v>
      </c>
      <c r="F530" s="64" t="s">
        <v>1107</v>
      </c>
      <c r="G530" s="67" t="s">
        <v>33</v>
      </c>
      <c r="H530" s="90" t="s">
        <v>1108</v>
      </c>
      <c r="I530" s="89">
        <v>1</v>
      </c>
      <c r="J530" s="89">
        <v>9</v>
      </c>
      <c r="K530" s="88"/>
      <c r="L530" s="63"/>
      <c r="M530" s="63"/>
    </row>
    <row r="531" spans="1:13" s="61" customFormat="1" ht="30">
      <c r="A531" s="62">
        <f>A530+1</f>
        <v>416</v>
      </c>
      <c r="B531" s="62"/>
      <c r="C531" s="64"/>
      <c r="D531" s="65"/>
      <c r="E531" s="64" t="s">
        <v>1000</v>
      </c>
      <c r="F531" s="64" t="s">
        <v>1109</v>
      </c>
      <c r="G531" s="67" t="s">
        <v>117</v>
      </c>
      <c r="H531" s="90" t="s">
        <v>1240</v>
      </c>
      <c r="I531" s="89">
        <v>130</v>
      </c>
      <c r="J531" s="89">
        <v>3286</v>
      </c>
      <c r="K531" s="88"/>
      <c r="L531" s="63"/>
      <c r="M531" s="63"/>
    </row>
    <row r="532" spans="1:13" s="61" customFormat="1" ht="15">
      <c r="A532" s="62">
        <f t="shared" ref="A532:A534" si="79">A531+1</f>
        <v>417</v>
      </c>
      <c r="B532" s="62"/>
      <c r="C532" s="64"/>
      <c r="D532" s="65"/>
      <c r="E532" s="64" t="s">
        <v>1000</v>
      </c>
      <c r="F532" s="64" t="s">
        <v>1110</v>
      </c>
      <c r="G532" s="67" t="s">
        <v>1111</v>
      </c>
      <c r="H532" s="90" t="s">
        <v>1112</v>
      </c>
      <c r="I532" s="89">
        <v>15</v>
      </c>
      <c r="J532" s="89">
        <v>15</v>
      </c>
      <c r="K532" s="88"/>
      <c r="L532" s="63"/>
      <c r="M532" s="63"/>
    </row>
    <row r="533" spans="1:13" s="61" customFormat="1" ht="15">
      <c r="A533" s="62">
        <f t="shared" si="79"/>
        <v>418</v>
      </c>
      <c r="B533" s="62"/>
      <c r="C533" s="64"/>
      <c r="D533" s="65"/>
      <c r="E533" s="64" t="s">
        <v>1000</v>
      </c>
      <c r="F533" s="64" t="s">
        <v>1113</v>
      </c>
      <c r="G533" s="67" t="s">
        <v>48</v>
      </c>
      <c r="H533" s="90" t="s">
        <v>1114</v>
      </c>
      <c r="I533" s="89">
        <v>6</v>
      </c>
      <c r="J533" s="89">
        <v>6</v>
      </c>
      <c r="K533" s="88"/>
      <c r="L533" s="63"/>
      <c r="M533" s="63"/>
    </row>
    <row r="534" spans="1:13" s="61" customFormat="1" ht="15">
      <c r="A534" s="62">
        <f t="shared" si="79"/>
        <v>419</v>
      </c>
      <c r="B534" s="62"/>
      <c r="C534" s="64"/>
      <c r="D534" s="65"/>
      <c r="E534" s="64" t="s">
        <v>1000</v>
      </c>
      <c r="F534" s="64" t="s">
        <v>1115</v>
      </c>
      <c r="G534" s="67" t="s">
        <v>33</v>
      </c>
      <c r="H534" s="90" t="s">
        <v>1116</v>
      </c>
      <c r="I534" s="89">
        <v>15</v>
      </c>
      <c r="J534" s="89">
        <v>15</v>
      </c>
      <c r="K534" s="88"/>
      <c r="L534" s="63"/>
      <c r="M534" s="63"/>
    </row>
    <row r="535" spans="1:13" s="61" customFormat="1" ht="15">
      <c r="A535" s="62"/>
      <c r="B535" s="62"/>
      <c r="C535" s="62"/>
      <c r="D535" s="62"/>
      <c r="E535" s="62"/>
      <c r="F535" s="62"/>
      <c r="G535" s="62"/>
      <c r="H535" s="62"/>
      <c r="I535" s="88">
        <f>SUM(I530:I534)</f>
        <v>167</v>
      </c>
      <c r="J535" s="88">
        <f>SUM(J530:J534)</f>
        <v>3331</v>
      </c>
      <c r="K535" s="88">
        <v>3331</v>
      </c>
      <c r="L535" s="63">
        <v>2.33</v>
      </c>
      <c r="M535" s="63">
        <f>K535*L535</f>
        <v>7761.2300000000005</v>
      </c>
    </row>
    <row r="536" spans="1:13" s="61" customFormat="1" ht="15">
      <c r="A536" s="62">
        <v>420</v>
      </c>
      <c r="B536" s="62">
        <v>109</v>
      </c>
      <c r="C536" s="64" t="s">
        <v>1117</v>
      </c>
      <c r="D536" s="65" t="s">
        <v>25</v>
      </c>
      <c r="E536" s="64" t="s">
        <v>1000</v>
      </c>
      <c r="F536" s="64" t="s">
        <v>1118</v>
      </c>
      <c r="G536" s="67" t="s">
        <v>107</v>
      </c>
      <c r="H536" s="90" t="s">
        <v>1119</v>
      </c>
      <c r="I536" s="89">
        <v>3</v>
      </c>
      <c r="J536" s="89">
        <v>3</v>
      </c>
      <c r="K536" s="88"/>
      <c r="L536" s="63"/>
      <c r="M536" s="63"/>
    </row>
    <row r="537" spans="1:13" s="61" customFormat="1" ht="15">
      <c r="A537" s="62">
        <f>A536+1</f>
        <v>421</v>
      </c>
      <c r="B537" s="62"/>
      <c r="C537" s="64"/>
      <c r="D537" s="65"/>
      <c r="E537" s="64" t="s">
        <v>1000</v>
      </c>
      <c r="F537" s="64" t="s">
        <v>1120</v>
      </c>
      <c r="G537" s="67" t="s">
        <v>99</v>
      </c>
      <c r="H537" s="90" t="s">
        <v>1121</v>
      </c>
      <c r="I537" s="89">
        <v>10</v>
      </c>
      <c r="J537" s="89">
        <v>10</v>
      </c>
      <c r="K537" s="88"/>
      <c r="L537" s="63"/>
      <c r="M537" s="63"/>
    </row>
    <row r="538" spans="1:13" s="61" customFormat="1" ht="15">
      <c r="A538" s="62">
        <f t="shared" ref="A538:A540" si="80">A537+1</f>
        <v>422</v>
      </c>
      <c r="B538" s="62"/>
      <c r="C538" s="64"/>
      <c r="D538" s="65"/>
      <c r="E538" s="64" t="s">
        <v>1000</v>
      </c>
      <c r="F538" s="64" t="s">
        <v>1122</v>
      </c>
      <c r="G538" s="67" t="s">
        <v>32</v>
      </c>
      <c r="H538" s="90" t="s">
        <v>1123</v>
      </c>
      <c r="I538" s="89">
        <v>18</v>
      </c>
      <c r="J538" s="89">
        <v>169</v>
      </c>
      <c r="K538" s="88"/>
      <c r="L538" s="63"/>
      <c r="M538" s="63"/>
    </row>
    <row r="539" spans="1:13" s="61" customFormat="1" ht="15">
      <c r="A539" s="62">
        <f t="shared" si="80"/>
        <v>423</v>
      </c>
      <c r="B539" s="62"/>
      <c r="C539" s="64"/>
      <c r="D539" s="65"/>
      <c r="E539" s="64" t="s">
        <v>1000</v>
      </c>
      <c r="F539" s="64" t="s">
        <v>1124</v>
      </c>
      <c r="G539" s="67" t="s">
        <v>32</v>
      </c>
      <c r="H539" s="90" t="s">
        <v>1125</v>
      </c>
      <c r="I539" s="89">
        <v>6</v>
      </c>
      <c r="J539" s="89">
        <v>164</v>
      </c>
      <c r="K539" s="88"/>
      <c r="L539" s="63"/>
      <c r="M539" s="63"/>
    </row>
    <row r="540" spans="1:13" s="61" customFormat="1" ht="30">
      <c r="A540" s="62">
        <f t="shared" si="80"/>
        <v>424</v>
      </c>
      <c r="B540" s="62"/>
      <c r="C540" s="64"/>
      <c r="D540" s="65"/>
      <c r="E540" s="64" t="s">
        <v>1000</v>
      </c>
      <c r="F540" s="64" t="s">
        <v>1126</v>
      </c>
      <c r="G540" s="67" t="s">
        <v>106</v>
      </c>
      <c r="H540" s="90" t="s">
        <v>1241</v>
      </c>
      <c r="I540" s="89">
        <v>188</v>
      </c>
      <c r="J540" s="89">
        <v>3516</v>
      </c>
      <c r="K540" s="88"/>
      <c r="L540" s="63"/>
      <c r="M540" s="63"/>
    </row>
    <row r="541" spans="1:13" s="61" customFormat="1" ht="15">
      <c r="A541" s="62"/>
      <c r="B541" s="62"/>
      <c r="C541" s="62"/>
      <c r="D541" s="62"/>
      <c r="E541" s="62"/>
      <c r="F541" s="62"/>
      <c r="G541" s="62"/>
      <c r="H541" s="62"/>
      <c r="I541" s="88">
        <f>SUM(I536:I540)</f>
        <v>225</v>
      </c>
      <c r="J541" s="88">
        <f>SUM(J536:J540)</f>
        <v>3862</v>
      </c>
      <c r="K541" s="88">
        <v>3862</v>
      </c>
      <c r="L541" s="63">
        <v>2.33</v>
      </c>
      <c r="M541" s="63">
        <f>K541*L541</f>
        <v>8998.4600000000009</v>
      </c>
    </row>
    <row r="542" spans="1:13" s="61" customFormat="1" ht="15">
      <c r="A542" s="62">
        <v>425</v>
      </c>
      <c r="B542" s="62">
        <v>110</v>
      </c>
      <c r="C542" s="64" t="s">
        <v>1127</v>
      </c>
      <c r="D542" s="65" t="s">
        <v>25</v>
      </c>
      <c r="E542" s="64" t="s">
        <v>1000</v>
      </c>
      <c r="F542" s="64" t="s">
        <v>1128</v>
      </c>
      <c r="G542" s="67" t="s">
        <v>1129</v>
      </c>
      <c r="H542" s="90" t="s">
        <v>1130</v>
      </c>
      <c r="I542" s="89">
        <v>6</v>
      </c>
      <c r="J542" s="89">
        <v>6</v>
      </c>
      <c r="K542" s="88"/>
      <c r="L542" s="63"/>
      <c r="M542" s="63"/>
    </row>
    <row r="543" spans="1:13" s="61" customFormat="1" ht="15">
      <c r="A543" s="62">
        <f>A542+1</f>
        <v>426</v>
      </c>
      <c r="B543" s="62"/>
      <c r="C543" s="64"/>
      <c r="D543" s="65"/>
      <c r="E543" s="64" t="s">
        <v>1000</v>
      </c>
      <c r="F543" s="64" t="s">
        <v>1131</v>
      </c>
      <c r="G543" s="67" t="s">
        <v>66</v>
      </c>
      <c r="H543" s="90" t="s">
        <v>1132</v>
      </c>
      <c r="I543" s="89">
        <v>3</v>
      </c>
      <c r="J543" s="89">
        <v>3</v>
      </c>
      <c r="K543" s="88"/>
      <c r="L543" s="63"/>
      <c r="M543" s="63"/>
    </row>
    <row r="544" spans="1:13" s="61" customFormat="1" ht="15">
      <c r="A544" s="62">
        <f t="shared" ref="A544:A546" si="81">A543+1</f>
        <v>427</v>
      </c>
      <c r="B544" s="62"/>
      <c r="C544" s="64"/>
      <c r="D544" s="65"/>
      <c r="E544" s="64" t="s">
        <v>1000</v>
      </c>
      <c r="F544" s="64" t="s">
        <v>1133</v>
      </c>
      <c r="G544" s="67" t="s">
        <v>1134</v>
      </c>
      <c r="H544" s="90" t="s">
        <v>1135</v>
      </c>
      <c r="I544" s="89">
        <v>6</v>
      </c>
      <c r="J544" s="89">
        <v>6</v>
      </c>
      <c r="K544" s="88"/>
      <c r="L544" s="63"/>
      <c r="M544" s="63"/>
    </row>
    <row r="545" spans="1:13" s="61" customFormat="1" ht="15">
      <c r="A545" s="62">
        <f t="shared" si="81"/>
        <v>428</v>
      </c>
      <c r="B545" s="62"/>
      <c r="C545" s="64"/>
      <c r="D545" s="65"/>
      <c r="E545" s="64" t="s">
        <v>1000</v>
      </c>
      <c r="F545" s="64" t="s">
        <v>1136</v>
      </c>
      <c r="G545" s="67" t="s">
        <v>785</v>
      </c>
      <c r="H545" s="90" t="s">
        <v>1137</v>
      </c>
      <c r="I545" s="89">
        <v>2</v>
      </c>
      <c r="J545" s="89">
        <v>44</v>
      </c>
      <c r="K545" s="88"/>
      <c r="L545" s="63"/>
      <c r="M545" s="63"/>
    </row>
    <row r="546" spans="1:13" s="61" customFormat="1" ht="15">
      <c r="A546" s="62">
        <f t="shared" si="81"/>
        <v>429</v>
      </c>
      <c r="B546" s="62"/>
      <c r="C546" s="64"/>
      <c r="D546" s="65"/>
      <c r="E546" s="64" t="s">
        <v>1000</v>
      </c>
      <c r="F546" s="64" t="s">
        <v>1138</v>
      </c>
      <c r="G546" s="67" t="s">
        <v>115</v>
      </c>
      <c r="H546" s="90" t="s">
        <v>1139</v>
      </c>
      <c r="I546" s="89">
        <v>60</v>
      </c>
      <c r="J546" s="89">
        <v>2460</v>
      </c>
      <c r="K546" s="88"/>
      <c r="L546" s="63"/>
      <c r="M546" s="63"/>
    </row>
    <row r="547" spans="1:13" s="61" customFormat="1" ht="15">
      <c r="A547" s="62"/>
      <c r="B547" s="62"/>
      <c r="C547" s="62"/>
      <c r="D547" s="62"/>
      <c r="E547" s="62"/>
      <c r="F547" s="62"/>
      <c r="G547" s="62"/>
      <c r="H547" s="62"/>
      <c r="I547" s="88">
        <f>SUM(I542:I546)</f>
        <v>77</v>
      </c>
      <c r="J547" s="88">
        <f>SUM(J542:J546)</f>
        <v>2519</v>
      </c>
      <c r="K547" s="88">
        <v>2519</v>
      </c>
      <c r="L547" s="63">
        <v>2.33</v>
      </c>
      <c r="M547" s="63">
        <f>K547*L547</f>
        <v>5869.27</v>
      </c>
    </row>
    <row r="548" spans="1:13" s="61" customFormat="1" ht="30" customHeight="1">
      <c r="A548" s="62">
        <v>430</v>
      </c>
      <c r="B548" s="62">
        <v>111</v>
      </c>
      <c r="C548" s="64" t="s">
        <v>1140</v>
      </c>
      <c r="D548" s="65" t="s">
        <v>25</v>
      </c>
      <c r="E548" s="64" t="s">
        <v>1000</v>
      </c>
      <c r="F548" s="64" t="s">
        <v>1141</v>
      </c>
      <c r="G548" s="67" t="s">
        <v>29</v>
      </c>
      <c r="H548" s="90" t="s">
        <v>1142</v>
      </c>
      <c r="I548" s="89">
        <v>197</v>
      </c>
      <c r="J548" s="89">
        <v>3265</v>
      </c>
      <c r="K548" s="88"/>
      <c r="L548" s="63"/>
      <c r="M548" s="63"/>
    </row>
    <row r="549" spans="1:13" s="61" customFormat="1" ht="15">
      <c r="A549" s="62">
        <f>A548+1</f>
        <v>431</v>
      </c>
      <c r="B549" s="62"/>
      <c r="C549" s="64"/>
      <c r="D549" s="65"/>
      <c r="E549" s="64" t="s">
        <v>1000</v>
      </c>
      <c r="F549" s="64" t="s">
        <v>1143</v>
      </c>
      <c r="G549" s="67" t="s">
        <v>1144</v>
      </c>
      <c r="H549" s="90" t="s">
        <v>1145</v>
      </c>
      <c r="I549" s="89">
        <v>1</v>
      </c>
      <c r="J549" s="89">
        <v>8</v>
      </c>
      <c r="K549" s="88"/>
      <c r="L549" s="63"/>
      <c r="M549" s="63"/>
    </row>
    <row r="550" spans="1:13" s="61" customFormat="1" ht="15">
      <c r="A550" s="62">
        <f t="shared" ref="A550:A551" si="82">A549+1</f>
        <v>432</v>
      </c>
      <c r="B550" s="62"/>
      <c r="C550" s="64"/>
      <c r="D550" s="65"/>
      <c r="E550" s="64" t="s">
        <v>1000</v>
      </c>
      <c r="F550" s="64" t="s">
        <v>1146</v>
      </c>
      <c r="G550" s="67" t="s">
        <v>817</v>
      </c>
      <c r="H550" s="90" t="s">
        <v>1147</v>
      </c>
      <c r="I550" s="89">
        <v>1</v>
      </c>
      <c r="J550" s="89">
        <v>8</v>
      </c>
      <c r="K550" s="88"/>
      <c r="L550" s="63"/>
      <c r="M550" s="63"/>
    </row>
    <row r="551" spans="1:13" s="61" customFormat="1" ht="15">
      <c r="A551" s="62">
        <f t="shared" si="82"/>
        <v>433</v>
      </c>
      <c r="B551" s="62"/>
      <c r="C551" s="64"/>
      <c r="D551" s="65"/>
      <c r="E551" s="64" t="s">
        <v>1000</v>
      </c>
      <c r="F551" s="64" t="s">
        <v>1148</v>
      </c>
      <c r="G551" s="67" t="s">
        <v>29</v>
      </c>
      <c r="H551" s="90" t="s">
        <v>1149</v>
      </c>
      <c r="I551" s="89">
        <v>1</v>
      </c>
      <c r="J551" s="89">
        <v>6</v>
      </c>
      <c r="K551" s="88"/>
      <c r="L551" s="63"/>
      <c r="M551" s="63"/>
    </row>
    <row r="552" spans="1:13" s="61" customFormat="1" ht="15">
      <c r="A552" s="62"/>
      <c r="B552" s="62"/>
      <c r="C552" s="62"/>
      <c r="D552" s="62"/>
      <c r="E552" s="62"/>
      <c r="F552" s="62"/>
      <c r="G552" s="62"/>
      <c r="H552" s="62"/>
      <c r="I552" s="88">
        <f>SUM(I548:I551)</f>
        <v>200</v>
      </c>
      <c r="J552" s="88">
        <f>SUM(J548:J551)</f>
        <v>3287</v>
      </c>
      <c r="K552" s="88">
        <v>3287</v>
      </c>
      <c r="L552" s="63">
        <v>2.33</v>
      </c>
      <c r="M552" s="63">
        <f>K552*L552</f>
        <v>7658.71</v>
      </c>
    </row>
    <row r="553" spans="1:13" s="61" customFormat="1" ht="15">
      <c r="A553" s="62">
        <v>434</v>
      </c>
      <c r="B553" s="62">
        <v>112</v>
      </c>
      <c r="C553" s="64" t="s">
        <v>1150</v>
      </c>
      <c r="D553" s="65" t="s">
        <v>25</v>
      </c>
      <c r="E553" s="64" t="s">
        <v>1000</v>
      </c>
      <c r="F553" s="64" t="s">
        <v>1151</v>
      </c>
      <c r="G553" s="67" t="s">
        <v>96</v>
      </c>
      <c r="H553" s="90" t="s">
        <v>1152</v>
      </c>
      <c r="I553" s="89">
        <v>15</v>
      </c>
      <c r="J553" s="89">
        <v>408</v>
      </c>
      <c r="K553" s="88"/>
      <c r="L553" s="63"/>
      <c r="M553" s="63"/>
    </row>
    <row r="554" spans="1:13" s="61" customFormat="1" ht="15">
      <c r="A554" s="62">
        <f>A553+1</f>
        <v>435</v>
      </c>
      <c r="B554" s="62"/>
      <c r="C554" s="64"/>
      <c r="D554" s="65"/>
      <c r="E554" s="64" t="s">
        <v>1000</v>
      </c>
      <c r="F554" s="64" t="s">
        <v>1153</v>
      </c>
      <c r="G554" s="67" t="s">
        <v>1154</v>
      </c>
      <c r="H554" s="90" t="s">
        <v>1155</v>
      </c>
      <c r="I554" s="89">
        <v>42</v>
      </c>
      <c r="J554" s="89">
        <v>833</v>
      </c>
      <c r="K554" s="88"/>
      <c r="L554" s="63"/>
      <c r="M554" s="63"/>
    </row>
    <row r="555" spans="1:13" s="61" customFormat="1" ht="15" customHeight="1">
      <c r="A555" s="62">
        <f t="shared" ref="A555:A558" si="83">A554+1</f>
        <v>436</v>
      </c>
      <c r="B555" s="62"/>
      <c r="C555" s="64"/>
      <c r="D555" s="65"/>
      <c r="E555" s="64" t="s">
        <v>1000</v>
      </c>
      <c r="F555" s="64" t="s">
        <v>1156</v>
      </c>
      <c r="G555" s="67" t="s">
        <v>86</v>
      </c>
      <c r="H555" s="90" t="s">
        <v>1157</v>
      </c>
      <c r="I555" s="89">
        <v>26</v>
      </c>
      <c r="J555" s="89">
        <v>347</v>
      </c>
      <c r="K555" s="88"/>
      <c r="L555" s="63"/>
      <c r="M555" s="63"/>
    </row>
    <row r="556" spans="1:13" s="61" customFormat="1" ht="15">
      <c r="A556" s="62">
        <f t="shared" si="83"/>
        <v>437</v>
      </c>
      <c r="B556" s="62"/>
      <c r="C556" s="64"/>
      <c r="D556" s="65"/>
      <c r="E556" s="64" t="s">
        <v>1000</v>
      </c>
      <c r="F556" s="64" t="s">
        <v>1158</v>
      </c>
      <c r="G556" s="67" t="s">
        <v>120</v>
      </c>
      <c r="H556" s="90" t="s">
        <v>1159</v>
      </c>
      <c r="I556" s="89">
        <v>70</v>
      </c>
      <c r="J556" s="89">
        <v>914</v>
      </c>
      <c r="K556" s="88"/>
      <c r="L556" s="63"/>
      <c r="M556" s="63"/>
    </row>
    <row r="557" spans="1:13" s="61" customFormat="1" ht="15">
      <c r="A557" s="62">
        <f t="shared" si="83"/>
        <v>438</v>
      </c>
      <c r="B557" s="62"/>
      <c r="C557" s="64"/>
      <c r="D557" s="65"/>
      <c r="E557" s="64" t="s">
        <v>1000</v>
      </c>
      <c r="F557" s="64" t="s">
        <v>1160</v>
      </c>
      <c r="G557" s="67" t="s">
        <v>1161</v>
      </c>
      <c r="H557" s="90" t="s">
        <v>1162</v>
      </c>
      <c r="I557" s="89">
        <v>6</v>
      </c>
      <c r="J557" s="89">
        <v>6</v>
      </c>
      <c r="K557" s="88"/>
      <c r="L557" s="63"/>
      <c r="M557" s="63"/>
    </row>
    <row r="558" spans="1:13" s="61" customFormat="1" ht="15">
      <c r="A558" s="62">
        <f t="shared" si="83"/>
        <v>439</v>
      </c>
      <c r="B558" s="62"/>
      <c r="C558" s="64"/>
      <c r="D558" s="65"/>
      <c r="E558" s="64" t="s">
        <v>1000</v>
      </c>
      <c r="F558" s="64" t="s">
        <v>1163</v>
      </c>
      <c r="G558" s="67" t="s">
        <v>110</v>
      </c>
      <c r="H558" s="90" t="s">
        <v>1164</v>
      </c>
      <c r="I558" s="89">
        <v>14</v>
      </c>
      <c r="J558" s="89">
        <v>109</v>
      </c>
      <c r="K558" s="88"/>
      <c r="L558" s="63"/>
      <c r="M558" s="63"/>
    </row>
    <row r="559" spans="1:13" s="61" customFormat="1" ht="15">
      <c r="A559" s="62"/>
      <c r="B559" s="62"/>
      <c r="C559" s="62"/>
      <c r="D559" s="62"/>
      <c r="E559" s="62"/>
      <c r="F559" s="62"/>
      <c r="G559" s="62"/>
      <c r="H559" s="62"/>
      <c r="I559" s="88">
        <f>SUM(I553:I558)</f>
        <v>173</v>
      </c>
      <c r="J559" s="88">
        <f>SUM(J553:J558)</f>
        <v>2617</v>
      </c>
      <c r="K559" s="88">
        <v>2617</v>
      </c>
      <c r="L559" s="63">
        <v>2.33</v>
      </c>
      <c r="M559" s="63">
        <f>K559*L559</f>
        <v>6097.6100000000006</v>
      </c>
    </row>
    <row r="560" spans="1:13" s="61" customFormat="1" ht="15">
      <c r="A560" s="62">
        <v>440</v>
      </c>
      <c r="B560" s="62">
        <v>113</v>
      </c>
      <c r="C560" s="64" t="s">
        <v>1165</v>
      </c>
      <c r="D560" s="65" t="s">
        <v>25</v>
      </c>
      <c r="E560" s="64" t="s">
        <v>1000</v>
      </c>
      <c r="F560" s="64" t="s">
        <v>1166</v>
      </c>
      <c r="G560" s="67" t="s">
        <v>1167</v>
      </c>
      <c r="H560" s="90" t="s">
        <v>1168</v>
      </c>
      <c r="I560" s="89">
        <v>7</v>
      </c>
      <c r="J560" s="89">
        <v>144</v>
      </c>
      <c r="K560" s="88"/>
      <c r="L560" s="63"/>
      <c r="M560" s="63"/>
    </row>
    <row r="561" spans="1:13" s="61" customFormat="1" ht="15">
      <c r="A561" s="62">
        <f>A560+1</f>
        <v>441</v>
      </c>
      <c r="B561" s="62"/>
      <c r="C561" s="64"/>
      <c r="D561" s="65"/>
      <c r="E561" s="64" t="s">
        <v>1000</v>
      </c>
      <c r="F561" s="64" t="s">
        <v>1169</v>
      </c>
      <c r="G561" s="67" t="s">
        <v>55</v>
      </c>
      <c r="H561" s="90" t="s">
        <v>1170</v>
      </c>
      <c r="I561" s="89">
        <v>8</v>
      </c>
      <c r="J561" s="89">
        <v>36</v>
      </c>
      <c r="K561" s="88"/>
      <c r="L561" s="63"/>
      <c r="M561" s="63"/>
    </row>
    <row r="562" spans="1:13" s="61" customFormat="1" ht="43.5" customHeight="1">
      <c r="A562" s="62">
        <f t="shared" ref="A562" si="84">A561+1</f>
        <v>442</v>
      </c>
      <c r="B562" s="62"/>
      <c r="C562" s="64"/>
      <c r="D562" s="65"/>
      <c r="E562" s="64" t="s">
        <v>1000</v>
      </c>
      <c r="F562" s="64" t="s">
        <v>1171</v>
      </c>
      <c r="G562" s="67" t="s">
        <v>29</v>
      </c>
      <c r="H562" s="90" t="s">
        <v>1242</v>
      </c>
      <c r="I562" s="89">
        <v>159</v>
      </c>
      <c r="J562" s="89">
        <v>2568</v>
      </c>
      <c r="K562" s="88"/>
      <c r="L562" s="63"/>
      <c r="M562" s="63"/>
    </row>
    <row r="563" spans="1:13" s="61" customFormat="1" ht="15">
      <c r="A563" s="62"/>
      <c r="B563" s="62"/>
      <c r="C563" s="62"/>
      <c r="D563" s="62"/>
      <c r="E563" s="62"/>
      <c r="F563" s="62"/>
      <c r="G563" s="62"/>
      <c r="H563" s="62"/>
      <c r="I563" s="88">
        <f>SUM(I560:I562)</f>
        <v>174</v>
      </c>
      <c r="J563" s="88">
        <f>SUM(J560:J562)</f>
        <v>2748</v>
      </c>
      <c r="K563" s="88">
        <v>2748</v>
      </c>
      <c r="L563" s="63">
        <v>2.33</v>
      </c>
      <c r="M563" s="63">
        <f>K563*L563</f>
        <v>6402.84</v>
      </c>
    </row>
    <row r="564" spans="1:13" s="61" customFormat="1" ht="15">
      <c r="A564" s="62">
        <v>443</v>
      </c>
      <c r="B564" s="62">
        <v>114</v>
      </c>
      <c r="C564" s="64" t="s">
        <v>1172</v>
      </c>
      <c r="D564" s="65" t="s">
        <v>25</v>
      </c>
      <c r="E564" s="64" t="s">
        <v>1000</v>
      </c>
      <c r="F564" s="64" t="s">
        <v>1173</v>
      </c>
      <c r="G564" s="67" t="s">
        <v>29</v>
      </c>
      <c r="H564" s="90" t="s">
        <v>1174</v>
      </c>
      <c r="I564" s="89">
        <v>2</v>
      </c>
      <c r="J564" s="89">
        <v>6</v>
      </c>
      <c r="K564" s="88"/>
      <c r="L564" s="63"/>
      <c r="M564" s="63"/>
    </row>
    <row r="565" spans="1:13" s="61" customFormat="1" ht="15" customHeight="1">
      <c r="A565" s="62">
        <f>A564+1</f>
        <v>444</v>
      </c>
      <c r="B565" s="62"/>
      <c r="C565" s="64"/>
      <c r="D565" s="65"/>
      <c r="E565" s="64" t="s">
        <v>1000</v>
      </c>
      <c r="F565" s="64" t="s">
        <v>1175</v>
      </c>
      <c r="G565" s="67" t="s">
        <v>29</v>
      </c>
      <c r="H565" s="90" t="s">
        <v>1176</v>
      </c>
      <c r="I565" s="89">
        <v>76</v>
      </c>
      <c r="J565" s="89">
        <v>2640</v>
      </c>
      <c r="K565" s="88"/>
      <c r="L565" s="63"/>
      <c r="M565" s="63"/>
    </row>
    <row r="566" spans="1:13" s="61" customFormat="1" ht="15">
      <c r="A566" s="62">
        <f t="shared" ref="A566" si="85">A565+1</f>
        <v>445</v>
      </c>
      <c r="B566" s="62"/>
      <c r="C566" s="64"/>
      <c r="D566" s="65"/>
      <c r="E566" s="64" t="s">
        <v>1000</v>
      </c>
      <c r="F566" s="64" t="s">
        <v>1177</v>
      </c>
      <c r="G566" s="67" t="s">
        <v>28</v>
      </c>
      <c r="H566" s="90" t="s">
        <v>1178</v>
      </c>
      <c r="I566" s="89">
        <v>10</v>
      </c>
      <c r="J566" s="89">
        <v>188</v>
      </c>
      <c r="K566" s="88"/>
      <c r="L566" s="63"/>
      <c r="M566" s="63"/>
    </row>
    <row r="567" spans="1:13" s="61" customFormat="1" ht="15">
      <c r="A567" s="62"/>
      <c r="B567" s="62"/>
      <c r="C567" s="62"/>
      <c r="D567" s="62"/>
      <c r="E567" s="62"/>
      <c r="F567" s="62"/>
      <c r="G567" s="62"/>
      <c r="H567" s="62"/>
      <c r="I567" s="88">
        <f>SUM(I564:I566)</f>
        <v>88</v>
      </c>
      <c r="J567" s="88">
        <f>SUM(J564:J566)</f>
        <v>2834</v>
      </c>
      <c r="K567" s="88">
        <v>2834</v>
      </c>
      <c r="L567" s="63">
        <v>2.33</v>
      </c>
      <c r="M567" s="63">
        <f>K567*L567</f>
        <v>6603.22</v>
      </c>
    </row>
    <row r="568" spans="1:13" s="61" customFormat="1" ht="44.25" customHeight="1">
      <c r="A568" s="62">
        <v>446</v>
      </c>
      <c r="B568" s="62">
        <v>115</v>
      </c>
      <c r="C568" s="64" t="s">
        <v>1179</v>
      </c>
      <c r="D568" s="65" t="s">
        <v>25</v>
      </c>
      <c r="E568" s="64" t="s">
        <v>1000</v>
      </c>
      <c r="F568" s="64" t="s">
        <v>1180</v>
      </c>
      <c r="G568" s="67" t="s">
        <v>49</v>
      </c>
      <c r="H568" s="90" t="s">
        <v>1181</v>
      </c>
      <c r="I568" s="89">
        <v>86</v>
      </c>
      <c r="J568" s="89">
        <v>1269</v>
      </c>
      <c r="K568" s="88"/>
      <c r="L568" s="63"/>
      <c r="M568" s="63"/>
    </row>
    <row r="569" spans="1:13" s="61" customFormat="1" ht="15">
      <c r="A569" s="62">
        <f>A568+1</f>
        <v>447</v>
      </c>
      <c r="B569" s="62"/>
      <c r="C569" s="64"/>
      <c r="D569" s="65"/>
      <c r="E569" s="64" t="s">
        <v>1000</v>
      </c>
      <c r="F569" s="64" t="s">
        <v>1182</v>
      </c>
      <c r="G569" s="67" t="s">
        <v>1183</v>
      </c>
      <c r="H569" s="90" t="s">
        <v>1184</v>
      </c>
      <c r="I569" s="89">
        <v>7</v>
      </c>
      <c r="J569" s="89">
        <v>41</v>
      </c>
      <c r="K569" s="88"/>
      <c r="L569" s="63"/>
      <c r="M569" s="63"/>
    </row>
    <row r="570" spans="1:13" s="61" customFormat="1" ht="15">
      <c r="A570" s="62">
        <f t="shared" ref="A570:A572" si="86">A569+1</f>
        <v>448</v>
      </c>
      <c r="B570" s="62"/>
      <c r="C570" s="64"/>
      <c r="D570" s="65"/>
      <c r="E570" s="64" t="s">
        <v>1000</v>
      </c>
      <c r="F570" s="64" t="s">
        <v>1185</v>
      </c>
      <c r="G570" s="67" t="s">
        <v>648</v>
      </c>
      <c r="H570" s="90" t="s">
        <v>1186</v>
      </c>
      <c r="I570" s="89">
        <v>15</v>
      </c>
      <c r="J570" s="89">
        <v>360</v>
      </c>
      <c r="K570" s="88"/>
      <c r="L570" s="63"/>
      <c r="M570" s="63"/>
    </row>
    <row r="571" spans="1:13" s="61" customFormat="1" ht="15" customHeight="1">
      <c r="A571" s="62">
        <f t="shared" si="86"/>
        <v>449</v>
      </c>
      <c r="B571" s="62"/>
      <c r="C571" s="64"/>
      <c r="D571" s="65"/>
      <c r="E571" s="64" t="s">
        <v>1000</v>
      </c>
      <c r="F571" s="64" t="s">
        <v>1187</v>
      </c>
      <c r="G571" s="67" t="s">
        <v>1188</v>
      </c>
      <c r="H571" s="90" t="s">
        <v>1189</v>
      </c>
      <c r="I571" s="89">
        <v>31</v>
      </c>
      <c r="J571" s="89">
        <v>282</v>
      </c>
      <c r="K571" s="88"/>
      <c r="L571" s="63"/>
      <c r="M571" s="63"/>
    </row>
    <row r="572" spans="1:13" s="61" customFormat="1" ht="15">
      <c r="A572" s="62">
        <f t="shared" si="86"/>
        <v>450</v>
      </c>
      <c r="B572" s="62"/>
      <c r="C572" s="64"/>
      <c r="D572" s="65"/>
      <c r="E572" s="64" t="s">
        <v>1000</v>
      </c>
      <c r="F572" s="64" t="s">
        <v>1190</v>
      </c>
      <c r="G572" s="67" t="s">
        <v>54</v>
      </c>
      <c r="H572" s="90" t="s">
        <v>1191</v>
      </c>
      <c r="I572" s="89">
        <v>11</v>
      </c>
      <c r="J572" s="89">
        <v>268</v>
      </c>
      <c r="K572" s="88"/>
      <c r="L572" s="63"/>
      <c r="M572" s="63"/>
    </row>
    <row r="573" spans="1:13" s="61" customFormat="1" ht="15">
      <c r="A573" s="62"/>
      <c r="B573" s="62"/>
      <c r="C573" s="62"/>
      <c r="D573" s="62"/>
      <c r="E573" s="62"/>
      <c r="F573" s="62"/>
      <c r="G573" s="62"/>
      <c r="H573" s="62"/>
      <c r="I573" s="88">
        <f>SUM(I568:I572)</f>
        <v>150</v>
      </c>
      <c r="J573" s="88">
        <f>SUM(J568:J572)</f>
        <v>2220</v>
      </c>
      <c r="K573" s="88">
        <v>2500</v>
      </c>
      <c r="L573" s="63">
        <v>2.33</v>
      </c>
      <c r="M573" s="63">
        <f>K573*L573</f>
        <v>5825</v>
      </c>
    </row>
    <row r="574" spans="1:13" s="60" customFormat="1" ht="15.95" customHeight="1">
      <c r="A574" s="92" t="s">
        <v>1243</v>
      </c>
      <c r="B574" s="93"/>
      <c r="C574" s="93"/>
      <c r="D574" s="93"/>
      <c r="E574" s="93"/>
      <c r="F574" s="93"/>
      <c r="G574" s="93"/>
      <c r="H574" s="93"/>
      <c r="I574" s="93"/>
      <c r="J574" s="93"/>
      <c r="K574" s="93"/>
      <c r="L574" s="94"/>
      <c r="M574" s="87">
        <f>ROUND(SUM(M9:M573),0)</f>
        <v>825939</v>
      </c>
    </row>
    <row r="575" spans="1:13" s="31" customFormat="1" ht="13.5" thickBot="1">
      <c r="A575" s="95" t="s">
        <v>69</v>
      </c>
      <c r="B575" s="96"/>
      <c r="C575" s="96"/>
      <c r="D575" s="96"/>
      <c r="E575" s="96"/>
      <c r="F575" s="96"/>
      <c r="G575" s="96"/>
      <c r="H575" s="96"/>
      <c r="I575" s="96"/>
      <c r="J575" s="96"/>
      <c r="K575" s="96"/>
      <c r="L575" s="96"/>
      <c r="M575" s="97"/>
    </row>
    <row r="576" spans="1:13" s="76" customFormat="1" ht="12" thickBot="1">
      <c r="A576" s="73"/>
      <c r="B576" s="74"/>
      <c r="C576" s="73"/>
      <c r="D576" s="75"/>
      <c r="F576" s="73"/>
      <c r="G576" s="77"/>
      <c r="H576" s="78"/>
      <c r="I576" s="79">
        <v>15258</v>
      </c>
      <c r="J576" s="80">
        <v>313314.42</v>
      </c>
      <c r="K576" s="81">
        <v>334156</v>
      </c>
    </row>
    <row r="577" spans="1:11">
      <c r="I577" s="20"/>
      <c r="J577" s="71"/>
      <c r="K577" s="71"/>
    </row>
    <row r="578" spans="1:11">
      <c r="A578" s="16" t="s">
        <v>2</v>
      </c>
    </row>
    <row r="579" spans="1:11">
      <c r="A579" s="16"/>
    </row>
    <row r="580" spans="1:11">
      <c r="A580" s="26"/>
    </row>
    <row r="581" spans="1:11">
      <c r="A581" s="16" t="s">
        <v>1</v>
      </c>
    </row>
    <row r="582" spans="1:11">
      <c r="A582" s="18"/>
    </row>
  </sheetData>
  <sortState ref="B8:L602">
    <sortCondition ref="B8:B602"/>
    <sortCondition ref="C8:C602"/>
  </sortState>
  <mergeCells count="2">
    <mergeCell ref="A574:L574"/>
    <mergeCell ref="A575:M575"/>
  </mergeCells>
  <conditionalFormatting sqref="F8">
    <cfRule type="duplicateValues" dxfId="5" priority="22"/>
    <cfRule type="duplicateValues" dxfId="4" priority="23"/>
    <cfRule type="duplicateValues" dxfId="3" priority="24"/>
  </conditionalFormatting>
  <conditionalFormatting sqref="F573 F567 F563 F559 F552 F547 F541 F535 F529 F526 F522 F502 F495 F490 F486 F481 F469 F465 F463 F459 F455 F450 F444 F438 F432 F426 F422 F418 F414 F408 F406 F403 F395 F392 F386 F381 F379 F371 F367 F365 F360 F354 F352 F347 F343 F336 F333 F327 F325 F323 F318 F313 F305 F300 F298 F295 F288 F284 F280 F277 F272 F267 F265 F259 F255 F249 F244 F237 F234 F231 F225 F218 F215 F211 F206 F201 F196 F190 F187 F180 F172 F170 F168 F162 F155 F151 F146 F140 F134 F129 F125 F121 F118 F107 F104 F99 F94 F88 F82 F76 F69 F65 F58 F53 F48 F45 F41 F39 F33 F30 F25 F21 F17 F15 F10">
    <cfRule type="duplicateValues" dxfId="2" priority="2"/>
    <cfRule type="duplicateValues" dxfId="1" priority="3"/>
    <cfRule type="duplicateValues" dxfId="0" priority="4"/>
  </conditionalFormatting>
  <printOptions horizontalCentered="1"/>
  <pageMargins left="0.15748031496062992" right="0.15748031496062992" top="1.1399999999999999" bottom="0.6" header="0.19685039370078741" footer="0.28999999999999998"/>
  <pageSetup paperSize="9" scale="82" fitToHeight="0" orientation="portrait" r:id="rId1"/>
  <headerFooter>
    <oddHeader>&amp;C&amp;"Cambria,Regular"&amp;10BILL
&amp;"Eras Bold ITC,Italic"&amp;28PRAGATI  LOGISTICS
&amp;"Cambria,Regular"&amp;10KHUNTIA LANE, SAMANTA SAHI, CUTTACK,
PAN NO : AGHPB9356M
&amp;G&amp;R
PH. :0671-2412244
MOB.:  9040030082</oddHeader>
    <oddFooter>&amp;CPage &amp;P</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0:J30"/>
  <sheetViews>
    <sheetView topLeftCell="A8" workbookViewId="0">
      <selection activeCell="H22" sqref="H22"/>
    </sheetView>
  </sheetViews>
  <sheetFormatPr defaultRowHeight="15" customHeight="1"/>
  <cols>
    <col min="1" max="1" width="26.28515625" customWidth="1"/>
    <col min="2" max="2" width="21.7109375" customWidth="1"/>
    <col min="3" max="3" width="19.5703125" customWidth="1"/>
    <col min="4" max="4" width="17" customWidth="1"/>
    <col min="7" max="7" width="9.5703125" bestFit="1" customWidth="1"/>
  </cols>
  <sheetData>
    <row r="10" spans="1:6" ht="15" customHeight="1">
      <c r="A10" s="1"/>
    </row>
    <row r="11" spans="1:6" ht="15" customHeight="1">
      <c r="A11" s="2" t="s">
        <v>3</v>
      </c>
      <c r="B11" s="3"/>
      <c r="C11" s="30" t="s">
        <v>70</v>
      </c>
      <c r="E11" s="19"/>
      <c r="F11" s="19"/>
    </row>
    <row r="12" spans="1:6" ht="15" customHeight="1">
      <c r="A12" s="4" t="s">
        <v>4</v>
      </c>
      <c r="B12" s="3"/>
      <c r="C12" s="30" t="s">
        <v>68</v>
      </c>
      <c r="E12" s="19"/>
      <c r="F12" s="19"/>
    </row>
    <row r="13" spans="1:6" ht="15" customHeight="1">
      <c r="A13" s="5" t="s">
        <v>5</v>
      </c>
      <c r="B13" s="3"/>
      <c r="C13" s="30" t="s">
        <v>137</v>
      </c>
      <c r="E13" s="19"/>
      <c r="F13" s="19"/>
    </row>
    <row r="14" spans="1:6" ht="15" customHeight="1">
      <c r="A14" s="5" t="s">
        <v>18</v>
      </c>
      <c r="B14" s="3"/>
      <c r="C14" s="30" t="s">
        <v>0</v>
      </c>
      <c r="E14" s="19"/>
      <c r="F14" s="19"/>
    </row>
    <row r="15" spans="1:6" ht="15" customHeight="1">
      <c r="A15" s="1"/>
      <c r="C15" s="30" t="s">
        <v>7</v>
      </c>
      <c r="E15" s="19"/>
      <c r="F15" s="19"/>
    </row>
    <row r="16" spans="1:6" ht="15" customHeight="1">
      <c r="A16" s="1"/>
      <c r="B16" s="6"/>
      <c r="C16" s="107"/>
      <c r="D16" s="107"/>
    </row>
    <row r="17" spans="1:10" ht="15" customHeight="1">
      <c r="A17" s="1"/>
      <c r="B17" s="6"/>
      <c r="C17" s="15"/>
      <c r="D17" s="15"/>
    </row>
    <row r="18" spans="1:10" ht="15" customHeight="1" thickBot="1">
      <c r="A18" s="1"/>
    </row>
    <row r="19" spans="1:10" ht="15" customHeight="1" thickBot="1">
      <c r="A19" s="98" t="s">
        <v>1244</v>
      </c>
      <c r="B19" s="99"/>
      <c r="C19" s="99"/>
      <c r="D19" s="100"/>
    </row>
    <row r="20" spans="1:10" ht="15" customHeight="1" thickBot="1">
      <c r="A20" s="7"/>
      <c r="B20" s="8"/>
      <c r="C20" s="8"/>
      <c r="D20" s="9"/>
    </row>
    <row r="21" spans="1:10" ht="15" customHeight="1" thickBot="1">
      <c r="A21" s="101" t="s">
        <v>19</v>
      </c>
      <c r="B21" s="102"/>
      <c r="C21" s="102"/>
      <c r="D21" s="103"/>
    </row>
    <row r="22" spans="1:10" ht="15" customHeight="1" thickBot="1">
      <c r="A22" s="14" t="s">
        <v>14</v>
      </c>
      <c r="B22" s="10" t="s">
        <v>23</v>
      </c>
      <c r="C22" s="10" t="s">
        <v>20</v>
      </c>
      <c r="D22" s="11" t="s">
        <v>21</v>
      </c>
    </row>
    <row r="23" spans="1:10" ht="15" customHeight="1" thickBot="1">
      <c r="A23" s="28"/>
      <c r="B23" s="29"/>
      <c r="C23" s="23">
        <v>2.33</v>
      </c>
      <c r="D23" s="24">
        <f>B23*C23</f>
        <v>0</v>
      </c>
    </row>
    <row r="24" spans="1:10" ht="15" customHeight="1" thickBot="1">
      <c r="A24" s="104"/>
      <c r="B24" s="105"/>
      <c r="C24" s="106"/>
      <c r="D24" s="12">
        <f>ROUND(SUM(D23:D23),0)</f>
        <v>0</v>
      </c>
      <c r="H24" s="27"/>
    </row>
    <row r="25" spans="1:10" ht="15" customHeight="1">
      <c r="A25" s="1"/>
      <c r="G25" s="27"/>
      <c r="J25" s="27"/>
    </row>
    <row r="26" spans="1:10" ht="15" customHeight="1">
      <c r="A26" s="1"/>
    </row>
    <row r="27" spans="1:10" ht="15" customHeight="1">
      <c r="A27" s="13" t="s">
        <v>22</v>
      </c>
    </row>
    <row r="28" spans="1:10" ht="15" customHeight="1">
      <c r="A28" s="13"/>
    </row>
    <row r="29" spans="1:10" ht="15" customHeight="1">
      <c r="A29" s="13"/>
      <c r="D29" s="27"/>
    </row>
    <row r="30" spans="1:10" ht="15" customHeight="1">
      <c r="A30" s="13" t="s">
        <v>1</v>
      </c>
    </row>
  </sheetData>
  <mergeCells count="4">
    <mergeCell ref="A19:D19"/>
    <mergeCell ref="A21:D21"/>
    <mergeCell ref="A24:C24"/>
    <mergeCell ref="C16:D16"/>
  </mergeCell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28" sqref="L28"/>
    </sheetView>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Sheet1!Print_Titles</vt:lpstr>
    </vt:vector>
  </TitlesOfParts>
  <Company>PERSONAL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pratyush</dc:creator>
  <cp:lastModifiedBy>user</cp:lastModifiedBy>
  <cp:lastPrinted>2024-08-19T14:08:30Z</cp:lastPrinted>
  <dcterms:created xsi:type="dcterms:W3CDTF">2010-04-08T11:28:01Z</dcterms:created>
  <dcterms:modified xsi:type="dcterms:W3CDTF">2024-08-26T15:04:59Z</dcterms:modified>
</cp:coreProperties>
</file>