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Default Extension="vml" ContentType="application/vnd.openxmlformats-officedocument.vmlDrawing"/>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120" yWindow="-120" windowWidth="19440" windowHeight="11160"/>
  </bookViews>
  <sheets>
    <sheet name="Sheet1" sheetId="1" r:id="rId1"/>
    <sheet name="Sheet2" sheetId="2" r:id="rId2"/>
    <sheet name="Sheet3" sheetId="3" r:id="rId3"/>
  </sheets>
  <definedNames>
    <definedName name="_xlnm._FilterDatabase" localSheetId="0" hidden="1">Sheet1!$A$8:$M$553</definedName>
    <definedName name="_xlnm.Print_Titles" localSheetId="0">Sheet1!$2:$8</definedName>
  </definedNames>
  <calcPr calcId="124519"/>
</workbook>
</file>

<file path=xl/calcChain.xml><?xml version="1.0" encoding="utf-8"?>
<calcChain xmlns="http://schemas.openxmlformats.org/spreadsheetml/2006/main">
  <c r="M550" i="1"/>
  <c r="J550"/>
  <c r="I550"/>
  <c r="A546"/>
  <c r="A547" s="1"/>
  <c r="A548" s="1"/>
  <c r="A549" s="1"/>
  <c r="M544"/>
  <c r="J544"/>
  <c r="I544"/>
  <c r="A543"/>
  <c r="M541"/>
  <c r="J541"/>
  <c r="I541"/>
  <c r="A538"/>
  <c r="A539" s="1"/>
  <c r="A540" s="1"/>
  <c r="M536"/>
  <c r="M534"/>
  <c r="J534"/>
  <c r="I534"/>
  <c r="A530"/>
  <c r="A531" s="1"/>
  <c r="A532" s="1"/>
  <c r="A533" s="1"/>
  <c r="M528"/>
  <c r="J528"/>
  <c r="I528"/>
  <c r="A524"/>
  <c r="A525" s="1"/>
  <c r="A526" s="1"/>
  <c r="A527" s="1"/>
  <c r="M522"/>
  <c r="J522"/>
  <c r="I522"/>
  <c r="A520"/>
  <c r="A521" s="1"/>
  <c r="M518"/>
  <c r="J518"/>
  <c r="I518"/>
  <c r="A514"/>
  <c r="A515" s="1"/>
  <c r="A516" s="1"/>
  <c r="A517" s="1"/>
  <c r="M512"/>
  <c r="J512"/>
  <c r="I512"/>
  <c r="A511"/>
  <c r="M509"/>
  <c r="J509"/>
  <c r="I509"/>
  <c r="A506"/>
  <c r="A507" s="1"/>
  <c r="A508" s="1"/>
  <c r="M504"/>
  <c r="J504"/>
  <c r="I504"/>
  <c r="A489"/>
  <c r="A490" s="1"/>
  <c r="A491" s="1"/>
  <c r="A492" s="1"/>
  <c r="A493" s="1"/>
  <c r="A494" s="1"/>
  <c r="A495" s="1"/>
  <c r="A496" s="1"/>
  <c r="A497" s="1"/>
  <c r="A498" s="1"/>
  <c r="A499" s="1"/>
  <c r="A500" s="1"/>
  <c r="A501" s="1"/>
  <c r="A502" s="1"/>
  <c r="A503" s="1"/>
  <c r="M487"/>
  <c r="J487"/>
  <c r="I487"/>
  <c r="A485"/>
  <c r="A486" s="1"/>
  <c r="M483"/>
  <c r="J483"/>
  <c r="I483"/>
  <c r="A480"/>
  <c r="A481" s="1"/>
  <c r="A482" s="1"/>
  <c r="M478"/>
  <c r="J478"/>
  <c r="I478"/>
  <c r="A477"/>
  <c r="M475"/>
  <c r="J475"/>
  <c r="I475"/>
  <c r="A473"/>
  <c r="A474" s="1"/>
  <c r="M471"/>
  <c r="J471"/>
  <c r="I471"/>
  <c r="A467"/>
  <c r="A468" s="1"/>
  <c r="A469" s="1"/>
  <c r="A470" s="1"/>
  <c r="M465"/>
  <c r="J465"/>
  <c r="I465"/>
  <c r="A464"/>
  <c r="M462"/>
  <c r="J462"/>
  <c r="I462"/>
  <c r="A461"/>
  <c r="M459"/>
  <c r="M457"/>
  <c r="J457"/>
  <c r="I457"/>
  <c r="A455"/>
  <c r="A456" s="1"/>
  <c r="M453"/>
  <c r="M451"/>
  <c r="J451"/>
  <c r="I451"/>
  <c r="A445"/>
  <c r="A446" s="1"/>
  <c r="A447" s="1"/>
  <c r="A448" s="1"/>
  <c r="A449" s="1"/>
  <c r="A450" s="1"/>
  <c r="M443"/>
  <c r="J443"/>
  <c r="I443"/>
  <c r="A436"/>
  <c r="A437" s="1"/>
  <c r="A438" s="1"/>
  <c r="A439" s="1"/>
  <c r="A440" s="1"/>
  <c r="A441" s="1"/>
  <c r="A442" s="1"/>
  <c r="M434"/>
  <c r="J434"/>
  <c r="I434"/>
  <c r="A429"/>
  <c r="A430" s="1"/>
  <c r="A431" s="1"/>
  <c r="A432" s="1"/>
  <c r="A433" s="1"/>
  <c r="M427"/>
  <c r="J427"/>
  <c r="I427"/>
  <c r="A423"/>
  <c r="A424" s="1"/>
  <c r="A425" s="1"/>
  <c r="A426" s="1"/>
  <c r="M421"/>
  <c r="J421"/>
  <c r="I421"/>
  <c r="A416"/>
  <c r="A417" s="1"/>
  <c r="A418" s="1"/>
  <c r="A419" s="1"/>
  <c r="A420" s="1"/>
  <c r="M414"/>
  <c r="J414"/>
  <c r="I414"/>
  <c r="A409"/>
  <c r="A410" s="1"/>
  <c r="A411" s="1"/>
  <c r="A412" s="1"/>
  <c r="A413" s="1"/>
  <c r="M407"/>
  <c r="J407"/>
  <c r="I407"/>
  <c r="A404"/>
  <c r="A405" s="1"/>
  <c r="A406" s="1"/>
  <c r="M402"/>
  <c r="J402"/>
  <c r="I402"/>
  <c r="A397"/>
  <c r="A398" s="1"/>
  <c r="A399" s="1"/>
  <c r="A400" s="1"/>
  <c r="A401" s="1"/>
  <c r="M395"/>
  <c r="J395"/>
  <c r="I395"/>
  <c r="A393"/>
  <c r="A394" s="1"/>
  <c r="M391"/>
  <c r="J391"/>
  <c r="I391"/>
  <c r="A386"/>
  <c r="A387" s="1"/>
  <c r="A388" s="1"/>
  <c r="A389" s="1"/>
  <c r="A390" s="1"/>
  <c r="M384"/>
  <c r="J384"/>
  <c r="I384"/>
  <c r="A381"/>
  <c r="A382" s="1"/>
  <c r="A383" s="1"/>
  <c r="M379"/>
  <c r="J379"/>
  <c r="I379"/>
  <c r="A375"/>
  <c r="A376" s="1"/>
  <c r="A377" s="1"/>
  <c r="A378" s="1"/>
  <c r="M373"/>
  <c r="J373"/>
  <c r="I373"/>
  <c r="A370"/>
  <c r="A371" s="1"/>
  <c r="A372" s="1"/>
  <c r="M368"/>
  <c r="J368"/>
  <c r="I368"/>
  <c r="A365"/>
  <c r="A366" s="1"/>
  <c r="A367" s="1"/>
  <c r="M363"/>
  <c r="J363"/>
  <c r="I363"/>
  <c r="A359"/>
  <c r="A360" s="1"/>
  <c r="A361" s="1"/>
  <c r="A362" s="1"/>
  <c r="M357"/>
  <c r="M355"/>
  <c r="J355"/>
  <c r="I355"/>
  <c r="A349"/>
  <c r="A350" s="1"/>
  <c r="A351" s="1"/>
  <c r="A352" s="1"/>
  <c r="A353" s="1"/>
  <c r="A354" s="1"/>
  <c r="M347"/>
  <c r="J347"/>
  <c r="I347"/>
  <c r="A344"/>
  <c r="A345" s="1"/>
  <c r="A346" s="1"/>
  <c r="M342"/>
  <c r="J342"/>
  <c r="I342"/>
  <c r="A340"/>
  <c r="A341" s="1"/>
  <c r="M338"/>
  <c r="J338"/>
  <c r="I338"/>
  <c r="A331"/>
  <c r="A332" s="1"/>
  <c r="A333" s="1"/>
  <c r="A334" s="1"/>
  <c r="A335" s="1"/>
  <c r="A336" s="1"/>
  <c r="A337" s="1"/>
  <c r="M329"/>
  <c r="J329"/>
  <c r="I329"/>
  <c r="A310"/>
  <c r="A311" s="1"/>
  <c r="A312" s="1"/>
  <c r="A313" s="1"/>
  <c r="A314" s="1"/>
  <c r="A315" s="1"/>
  <c r="A316" s="1"/>
  <c r="A317" s="1"/>
  <c r="A318" s="1"/>
  <c r="A319" s="1"/>
  <c r="A320" s="1"/>
  <c r="A321" s="1"/>
  <c r="A322" s="1"/>
  <c r="A323" s="1"/>
  <c r="A324" s="1"/>
  <c r="A325" s="1"/>
  <c r="A326" s="1"/>
  <c r="A327" s="1"/>
  <c r="A328" s="1"/>
  <c r="M308"/>
  <c r="M306"/>
  <c r="M304"/>
  <c r="J304"/>
  <c r="I304"/>
  <c r="A300"/>
  <c r="A301" s="1"/>
  <c r="A302" s="1"/>
  <c r="A303" s="1"/>
  <c r="M298"/>
  <c r="J298"/>
  <c r="I298"/>
  <c r="A296"/>
  <c r="A297" s="1"/>
  <c r="M294"/>
  <c r="J294"/>
  <c r="I294"/>
  <c r="A289"/>
  <c r="A290" s="1"/>
  <c r="A291" s="1"/>
  <c r="A292" s="1"/>
  <c r="A293" s="1"/>
  <c r="M287"/>
  <c r="M285"/>
  <c r="J285"/>
  <c r="I285"/>
  <c r="A282"/>
  <c r="A283" s="1"/>
  <c r="A284" s="1"/>
  <c r="M280"/>
  <c r="J280"/>
  <c r="I280"/>
  <c r="A275"/>
  <c r="A276" s="1"/>
  <c r="A277" s="1"/>
  <c r="A278" s="1"/>
  <c r="A279" s="1"/>
  <c r="M273"/>
  <c r="J273"/>
  <c r="I273"/>
  <c r="A269"/>
  <c r="A270" s="1"/>
  <c r="A271" s="1"/>
  <c r="A272" s="1"/>
  <c r="M267"/>
  <c r="J267"/>
  <c r="I267"/>
  <c r="A264"/>
  <c r="A265" s="1"/>
  <c r="A266" s="1"/>
  <c r="M262"/>
  <c r="J262"/>
  <c r="I262"/>
  <c r="A257"/>
  <c r="A258" s="1"/>
  <c r="A259" s="1"/>
  <c r="A260" s="1"/>
  <c r="A261" s="1"/>
  <c r="M255"/>
  <c r="J255"/>
  <c r="I255"/>
  <c r="A245"/>
  <c r="A246" s="1"/>
  <c r="A247" s="1"/>
  <c r="A248" s="1"/>
  <c r="A249" s="1"/>
  <c r="A250" s="1"/>
  <c r="A251" s="1"/>
  <c r="A252" s="1"/>
  <c r="A253" s="1"/>
  <c r="A254" s="1"/>
  <c r="M243"/>
  <c r="J243"/>
  <c r="I243"/>
  <c r="A238"/>
  <c r="A239" s="1"/>
  <c r="A240" s="1"/>
  <c r="A241" s="1"/>
  <c r="A242" s="1"/>
  <c r="M236"/>
  <c r="J236"/>
  <c r="I236"/>
  <c r="A233"/>
  <c r="A234" s="1"/>
  <c r="A235" s="1"/>
  <c r="M231"/>
  <c r="J231"/>
  <c r="I231"/>
  <c r="A228"/>
  <c r="A229" s="1"/>
  <c r="A230" s="1"/>
  <c r="M226"/>
  <c r="J226"/>
  <c r="I226"/>
  <c r="A220"/>
  <c r="A221" s="1"/>
  <c r="A222" s="1"/>
  <c r="A223" s="1"/>
  <c r="A224" s="1"/>
  <c r="A225" s="1"/>
  <c r="M218"/>
  <c r="M216"/>
  <c r="J216"/>
  <c r="I216"/>
  <c r="A213"/>
  <c r="A214" s="1"/>
  <c r="A215" s="1"/>
  <c r="M211"/>
  <c r="J211"/>
  <c r="I211"/>
  <c r="A206"/>
  <c r="A207" s="1"/>
  <c r="A208" s="1"/>
  <c r="A209" s="1"/>
  <c r="A210" s="1"/>
  <c r="M204"/>
  <c r="J204"/>
  <c r="I204"/>
  <c r="A202"/>
  <c r="A203" s="1"/>
  <c r="M200"/>
  <c r="M198"/>
  <c r="J198"/>
  <c r="I198"/>
  <c r="A193"/>
  <c r="A194" s="1"/>
  <c r="A195" s="1"/>
  <c r="A196" s="1"/>
  <c r="A197" s="1"/>
  <c r="M191"/>
  <c r="J191"/>
  <c r="I191"/>
  <c r="A189"/>
  <c r="A190" s="1"/>
  <c r="M187"/>
  <c r="J187"/>
  <c r="I187"/>
  <c r="A184"/>
  <c r="A185" s="1"/>
  <c r="A186" s="1"/>
  <c r="M182"/>
  <c r="J182"/>
  <c r="I182"/>
  <c r="A179"/>
  <c r="A180" s="1"/>
  <c r="A181" s="1"/>
  <c r="M177"/>
  <c r="J177"/>
  <c r="I177"/>
  <c r="A172"/>
  <c r="A173" s="1"/>
  <c r="A174" s="1"/>
  <c r="A175" s="1"/>
  <c r="A176" s="1"/>
  <c r="M170"/>
  <c r="J170"/>
  <c r="I170"/>
  <c r="A168"/>
  <c r="A169" s="1"/>
  <c r="M166"/>
  <c r="J166"/>
  <c r="I166"/>
  <c r="A163"/>
  <c r="A164" s="1"/>
  <c r="A165" s="1"/>
  <c r="M161"/>
  <c r="J161"/>
  <c r="I161"/>
  <c r="A157"/>
  <c r="A158" s="1"/>
  <c r="A159" s="1"/>
  <c r="A160" s="1"/>
  <c r="M155"/>
  <c r="J155"/>
  <c r="I155"/>
  <c r="A153"/>
  <c r="A154" s="1"/>
  <c r="M151"/>
  <c r="M149"/>
  <c r="J149"/>
  <c r="I149"/>
  <c r="A147"/>
  <c r="A148" s="1"/>
  <c r="M145"/>
  <c r="J145"/>
  <c r="I145"/>
  <c r="A141"/>
  <c r="A142" s="1"/>
  <c r="A143" s="1"/>
  <c r="A144" s="1"/>
  <c r="M139"/>
  <c r="J139"/>
  <c r="I139"/>
  <c r="A137"/>
  <c r="A138" s="1"/>
  <c r="M135"/>
  <c r="J135"/>
  <c r="I135"/>
  <c r="A130"/>
  <c r="A131" s="1"/>
  <c r="A132" s="1"/>
  <c r="A133" s="1"/>
  <c r="A134" s="1"/>
  <c r="M128"/>
  <c r="J128"/>
  <c r="I128"/>
  <c r="A124"/>
  <c r="A125" s="1"/>
  <c r="A126" s="1"/>
  <c r="A127" s="1"/>
  <c r="M122"/>
  <c r="J122"/>
  <c r="I122"/>
  <c r="A116"/>
  <c r="A117" s="1"/>
  <c r="A118" s="1"/>
  <c r="A119" s="1"/>
  <c r="A120" s="1"/>
  <c r="A121" s="1"/>
  <c r="M114"/>
  <c r="J114"/>
  <c r="I114"/>
  <c r="A110"/>
  <c r="A111" s="1"/>
  <c r="A112" s="1"/>
  <c r="A113" s="1"/>
  <c r="M108"/>
  <c r="M106"/>
  <c r="M104"/>
  <c r="J104"/>
  <c r="I104"/>
  <c r="A103"/>
  <c r="M101"/>
  <c r="J101"/>
  <c r="I101"/>
  <c r="A100"/>
  <c r="M98"/>
  <c r="J98"/>
  <c r="I98"/>
  <c r="A95"/>
  <c r="A96" s="1"/>
  <c r="A97" s="1"/>
  <c r="M93"/>
  <c r="J93"/>
  <c r="I93"/>
  <c r="A85"/>
  <c r="A86" s="1"/>
  <c r="A87" s="1"/>
  <c r="A88" s="1"/>
  <c r="A89" s="1"/>
  <c r="A90" s="1"/>
  <c r="A91" s="1"/>
  <c r="A92" s="1"/>
  <c r="M83"/>
  <c r="M81"/>
  <c r="J81"/>
  <c r="I81"/>
  <c r="A71"/>
  <c r="A72" s="1"/>
  <c r="A73" s="1"/>
  <c r="A74" s="1"/>
  <c r="A75" s="1"/>
  <c r="A76" s="1"/>
  <c r="A77" s="1"/>
  <c r="A78" s="1"/>
  <c r="A79" s="1"/>
  <c r="A80" s="1"/>
  <c r="M69"/>
  <c r="J69"/>
  <c r="I69"/>
  <c r="A65"/>
  <c r="A66" s="1"/>
  <c r="A67" s="1"/>
  <c r="A68" s="1"/>
  <c r="M63"/>
  <c r="J63"/>
  <c r="I63"/>
  <c r="A59"/>
  <c r="A60" s="1"/>
  <c r="A61" s="1"/>
  <c r="A62" s="1"/>
  <c r="M57"/>
  <c r="J57"/>
  <c r="I57"/>
  <c r="A52"/>
  <c r="A53" s="1"/>
  <c r="A54" s="1"/>
  <c r="A55" s="1"/>
  <c r="A56" s="1"/>
  <c r="M50"/>
  <c r="J50"/>
  <c r="I50"/>
  <c r="A44"/>
  <c r="A45" s="1"/>
  <c r="A46" s="1"/>
  <c r="A47" s="1"/>
  <c r="A48" s="1"/>
  <c r="A49" s="1"/>
  <c r="M42"/>
  <c r="M40"/>
  <c r="J40"/>
  <c r="I40"/>
  <c r="A39"/>
  <c r="M37"/>
  <c r="J37"/>
  <c r="I37"/>
  <c r="A27"/>
  <c r="A28" s="1"/>
  <c r="A29" s="1"/>
  <c r="A30" s="1"/>
  <c r="A31" s="1"/>
  <c r="A32" s="1"/>
  <c r="A33" s="1"/>
  <c r="A34" s="1"/>
  <c r="A35" s="1"/>
  <c r="A36" s="1"/>
  <c r="M25"/>
  <c r="J25"/>
  <c r="I25"/>
  <c r="A23"/>
  <c r="A24" s="1"/>
  <c r="M21"/>
  <c r="J21"/>
  <c r="I21"/>
  <c r="A18"/>
  <c r="A19" s="1"/>
  <c r="A20" s="1"/>
  <c r="M16"/>
  <c r="M14"/>
  <c r="J14"/>
  <c r="I14"/>
  <c r="A12"/>
  <c r="A13" s="1"/>
  <c r="M10"/>
  <c r="M551" s="1"/>
  <c r="D23" i="2" l="1"/>
  <c r="D24" l="1"/>
</calcChain>
</file>

<file path=xl/sharedStrings.xml><?xml version="1.0" encoding="utf-8"?>
<sst xmlns="http://schemas.openxmlformats.org/spreadsheetml/2006/main" count="2008" uniqueCount="1237">
  <si>
    <t>GSTIN : 21AGHPB9356M1Z9</t>
  </si>
  <si>
    <t>PRAGATI LOGISTICS</t>
  </si>
  <si>
    <t>Thanking You…</t>
  </si>
  <si>
    <t>TO,</t>
  </si>
  <si>
    <t>M/S : KANSAI NEROLAC PAINTS LTD.</t>
  </si>
  <si>
    <t>JAGATPUR, CUTTACK</t>
  </si>
  <si>
    <t>GSTIN : 21AAACG1376N1ZO</t>
  </si>
  <si>
    <t>HSN CODE-996791</t>
  </si>
  <si>
    <t>LOAD TYPE</t>
  </si>
  <si>
    <t>DATE</t>
  </si>
  <si>
    <t>LR NO</t>
  </si>
  <si>
    <t>DESTINATION</t>
  </si>
  <si>
    <t>INV NO</t>
  </si>
  <si>
    <t>CASE</t>
  </si>
  <si>
    <t>WEIGHT</t>
  </si>
  <si>
    <t>WEIGHT CH.</t>
  </si>
  <si>
    <t>RATE</t>
  </si>
  <si>
    <t>AMT.</t>
  </si>
  <si>
    <t>GSTIN: 21AAACG1376N1ZO</t>
  </si>
  <si>
    <t>SUMMARY SHEET</t>
  </si>
  <si>
    <t>RATE / KG.</t>
  </si>
  <si>
    <t>AMOUNT</t>
  </si>
  <si>
    <t>Thaniking You….</t>
  </si>
  <si>
    <t>WEIGHT CHRGED</t>
  </si>
  <si>
    <t>S. NO.</t>
  </si>
  <si>
    <t>TRIP</t>
  </si>
  <si>
    <t>SL</t>
  </si>
  <si>
    <t>GST to be paid by Consignor under Reverse Charge Mechanism (RCM) as per GST</t>
  </si>
  <si>
    <t xml:space="preserve">BILL NO. : </t>
  </si>
  <si>
    <t>MONTH   : SEPTEMBER, 2024</t>
  </si>
  <si>
    <t>DIRECT</t>
  </si>
  <si>
    <t>JAJPUR TOWN</t>
  </si>
  <si>
    <t>PATTAMUNDAI</t>
  </si>
  <si>
    <t>AUL</t>
  </si>
  <si>
    <t>BAITARANI ROAD</t>
  </si>
  <si>
    <t>DHABALAGIRI</t>
  </si>
  <si>
    <t xml:space="preserve"> BENAPUR</t>
  </si>
  <si>
    <t>KABATABANDHA</t>
  </si>
  <si>
    <t>PURI</t>
  </si>
  <si>
    <t>TURUMUNGA</t>
  </si>
  <si>
    <t>KEONJHAR</t>
  </si>
  <si>
    <t>PATANA</t>
  </si>
  <si>
    <t>NAYAGARH</t>
  </si>
  <si>
    <t>BARIPADA</t>
  </si>
  <si>
    <t>BAHALDA</t>
  </si>
  <si>
    <t>RAIRANGPUR</t>
  </si>
  <si>
    <t>MERAMUNDALI</t>
  </si>
  <si>
    <t>CHHENDIPADA</t>
  </si>
  <si>
    <t>BASUDEVPUR</t>
  </si>
  <si>
    <t>BHADRAK</t>
  </si>
  <si>
    <t>GONDIA</t>
  </si>
  <si>
    <t>DHENKANAL</t>
  </si>
  <si>
    <t>BALIA BALASORE</t>
  </si>
  <si>
    <t>BALIAPAL</t>
  </si>
  <si>
    <t>KHURDA</t>
  </si>
  <si>
    <t>BERHAMPUR</t>
  </si>
  <si>
    <t>KABISURYANAGAR</t>
  </si>
  <si>
    <t>ITAMATI</t>
  </si>
  <si>
    <t>BHANJANAGAR</t>
  </si>
  <si>
    <t>ASKA</t>
  </si>
  <si>
    <t>SAMBALPUR</t>
  </si>
  <si>
    <t>BOOKING</t>
  </si>
  <si>
    <t>NABARANGPUR</t>
  </si>
  <si>
    <t>SUNABEDA</t>
  </si>
  <si>
    <t>GHASIPURA</t>
  </si>
  <si>
    <t>JAJPUR ROAD</t>
  </si>
  <si>
    <t>KONARK</t>
  </si>
  <si>
    <t>CHANDIKHOL</t>
  </si>
  <si>
    <t>BANKI</t>
  </si>
  <si>
    <t>JALESWAR</t>
  </si>
  <si>
    <t>SORO</t>
  </si>
  <si>
    <t>JATNI</t>
  </si>
  <si>
    <t>PARADEEP</t>
  </si>
  <si>
    <t>SIMILIGUDA</t>
  </si>
  <si>
    <t>MALKANGIRI</t>
  </si>
  <si>
    <t>JAGATSINGHPUR</t>
  </si>
  <si>
    <t>BARBIL</t>
  </si>
  <si>
    <t>RASOL</t>
  </si>
  <si>
    <t>UMERKOT</t>
  </si>
  <si>
    <t>JHARIGAON</t>
  </si>
  <si>
    <t>BANPUR</t>
  </si>
  <si>
    <t>NATAPADA</t>
  </si>
  <si>
    <t>BALICHANDRAPUR</t>
  </si>
  <si>
    <t>KENDRAPARA</t>
  </si>
  <si>
    <t>BHOGARAI</t>
  </si>
  <si>
    <t>BHUTMUNDAI</t>
  </si>
  <si>
    <t>KHANDAPADA</t>
  </si>
  <si>
    <t>CHANDOL</t>
  </si>
  <si>
    <t>NIMAPARA</t>
  </si>
  <si>
    <t>JARAPADA</t>
  </si>
  <si>
    <t>CHANDPUR</t>
  </si>
  <si>
    <t>RAYAGADA</t>
  </si>
  <si>
    <t>HINDOL</t>
  </si>
  <si>
    <t>BISOI</t>
  </si>
  <si>
    <t>JHUMPURA</t>
  </si>
  <si>
    <t>GADASILA</t>
  </si>
  <si>
    <t>KHALIKOT</t>
  </si>
  <si>
    <t>DAMANJODI</t>
  </si>
  <si>
    <t>JEYPORE</t>
  </si>
  <si>
    <t>LAXMIPUR</t>
  </si>
  <si>
    <t>BALUGAON</t>
  </si>
  <si>
    <t>BELAGUNTHA</t>
  </si>
  <si>
    <t>HINJILIKATU</t>
  </si>
  <si>
    <t>PIPILI</t>
  </si>
  <si>
    <t>PHULBANI</t>
  </si>
  <si>
    <t>ANANDAPUR</t>
  </si>
  <si>
    <t>JARKA</t>
  </si>
  <si>
    <t>ANGUL</t>
  </si>
  <si>
    <t>TALCHER</t>
  </si>
  <si>
    <t xml:space="preserve"> BADAPUT</t>
  </si>
  <si>
    <t>BOLAGARH</t>
  </si>
  <si>
    <t>CHATABAR</t>
  </si>
  <si>
    <t>ERAM</t>
  </si>
  <si>
    <t>25982</t>
  </si>
  <si>
    <t>SAKHIGOPAL</t>
  </si>
  <si>
    <t>KORAI</t>
  </si>
  <si>
    <t>KOSALA</t>
  </si>
  <si>
    <t>CHHELIAPADA</t>
  </si>
  <si>
    <t>G UDAYAGIRI</t>
  </si>
  <si>
    <t>ODAGAON</t>
  </si>
  <si>
    <t>GAGUA</t>
  </si>
  <si>
    <t>BHOGADA</t>
  </si>
  <si>
    <t>BADAPADANA</t>
  </si>
  <si>
    <t>JANLA</t>
  </si>
  <si>
    <t>BILAHAT</t>
  </si>
  <si>
    <t>INVOICE DATE : 30/09/2024</t>
  </si>
  <si>
    <t>8068278</t>
  </si>
  <si>
    <t>23/9/2024</t>
  </si>
  <si>
    <t>NP/8674</t>
  </si>
  <si>
    <t>27358</t>
  </si>
  <si>
    <t>8068722</t>
  </si>
  <si>
    <t>NP/8675</t>
  </si>
  <si>
    <t>SARANGAPUR</t>
  </si>
  <si>
    <t>27210/27431/26870/26871</t>
  </si>
  <si>
    <t>NP/8676</t>
  </si>
  <si>
    <t>MANGALPUR</t>
  </si>
  <si>
    <t>27374/27380</t>
  </si>
  <si>
    <t>NP/8677</t>
  </si>
  <si>
    <t>27198</t>
  </si>
  <si>
    <t>8068417</t>
  </si>
  <si>
    <t>NP/8678</t>
  </si>
  <si>
    <t>27377/27378/27420/27413/27418</t>
  </si>
  <si>
    <t>8068592</t>
  </si>
  <si>
    <t>NP/8679</t>
  </si>
  <si>
    <t>KATIKATA</t>
  </si>
  <si>
    <t>27369</t>
  </si>
  <si>
    <t>NP/8680</t>
  </si>
  <si>
    <t>BARIMULA</t>
  </si>
  <si>
    <t>83259/81227</t>
  </si>
  <si>
    <t>NP/8681</t>
  </si>
  <si>
    <t>27416</t>
  </si>
  <si>
    <t>NP/8682</t>
  </si>
  <si>
    <t>BANKUAL</t>
  </si>
  <si>
    <t>27325/27328</t>
  </si>
  <si>
    <t>8069161</t>
  </si>
  <si>
    <t>NP/8683</t>
  </si>
  <si>
    <t>BALIMELA</t>
  </si>
  <si>
    <t>27357</t>
  </si>
  <si>
    <t>NP/8684</t>
  </si>
  <si>
    <t>27347</t>
  </si>
  <si>
    <t>NP/8685</t>
  </si>
  <si>
    <t>27395</t>
  </si>
  <si>
    <t>8069165</t>
  </si>
  <si>
    <t>NP/8686</t>
  </si>
  <si>
    <t>10210</t>
  </si>
  <si>
    <t>NP/8687</t>
  </si>
  <si>
    <t>27235</t>
  </si>
  <si>
    <t>NP/8688</t>
  </si>
  <si>
    <t>27341</t>
  </si>
  <si>
    <t>NP/8689</t>
  </si>
  <si>
    <t>7345</t>
  </si>
  <si>
    <t>NP/8691</t>
  </si>
  <si>
    <t>27386</t>
  </si>
  <si>
    <t>NP/8692</t>
  </si>
  <si>
    <t>7686</t>
  </si>
  <si>
    <t>NP/8693</t>
  </si>
  <si>
    <t>PURUSOTTAMPUR</t>
  </si>
  <si>
    <t>6823</t>
  </si>
  <si>
    <t>NP/8694</t>
  </si>
  <si>
    <t>87700</t>
  </si>
  <si>
    <t>NP/8695</t>
  </si>
  <si>
    <t>87305</t>
  </si>
  <si>
    <t>NP/8696</t>
  </si>
  <si>
    <t>85783</t>
  </si>
  <si>
    <t>NP/8690</t>
  </si>
  <si>
    <t>27346</t>
  </si>
  <si>
    <t>8069765</t>
  </si>
  <si>
    <t>NP/8704</t>
  </si>
  <si>
    <t>BAGHAMARI</t>
  </si>
  <si>
    <t>7830/2813/7455/7454</t>
  </si>
  <si>
    <t>NP/8705</t>
  </si>
  <si>
    <t>7412/7368</t>
  </si>
  <si>
    <t>NP/8717</t>
  </si>
  <si>
    <t>KENDUPADAR</t>
  </si>
  <si>
    <t>27423</t>
  </si>
  <si>
    <t>8060204</t>
  </si>
  <si>
    <t>NP/8697</t>
  </si>
  <si>
    <t>2773/7964</t>
  </si>
  <si>
    <t>NP/8698</t>
  </si>
  <si>
    <t>RAGADI</t>
  </si>
  <si>
    <t>7029/4049</t>
  </si>
  <si>
    <t>NP/8699</t>
  </si>
  <si>
    <t>2761/8944</t>
  </si>
  <si>
    <t>NP/8700</t>
  </si>
  <si>
    <t>27118</t>
  </si>
  <si>
    <t>NP/8701</t>
  </si>
  <si>
    <t>7424/7365</t>
  </si>
  <si>
    <t>NP/8702</t>
  </si>
  <si>
    <t>7215/7214</t>
  </si>
  <si>
    <t>NP/8703</t>
  </si>
  <si>
    <t>BENAPUR</t>
  </si>
  <si>
    <t>7406</t>
  </si>
  <si>
    <t>8069205</t>
  </si>
  <si>
    <t>NP/8706</t>
  </si>
  <si>
    <t>7391</t>
  </si>
  <si>
    <t>NP/8707</t>
  </si>
  <si>
    <t>BALASORE</t>
  </si>
  <si>
    <t>6415</t>
  </si>
  <si>
    <t>NP/8708</t>
  </si>
  <si>
    <t>3597</t>
  </si>
  <si>
    <t>NP/8709</t>
  </si>
  <si>
    <t>KHANTAPADA</t>
  </si>
  <si>
    <t>3595</t>
  </si>
  <si>
    <t>NP/8710</t>
  </si>
  <si>
    <t>REMUNA</t>
  </si>
  <si>
    <t>1483</t>
  </si>
  <si>
    <t>NP/8711</t>
  </si>
  <si>
    <t>7393/7392</t>
  </si>
  <si>
    <t>8069870</t>
  </si>
  <si>
    <t>NP/8712</t>
  </si>
  <si>
    <t>GORADIA</t>
  </si>
  <si>
    <t>8524</t>
  </si>
  <si>
    <t>NP/8713</t>
  </si>
  <si>
    <t>KAMAKHYANAGAR</t>
  </si>
  <si>
    <t>7211/7204</t>
  </si>
  <si>
    <t>NP/8714</t>
  </si>
  <si>
    <t>7174</t>
  </si>
  <si>
    <t>NP/8715</t>
  </si>
  <si>
    <t>6991</t>
  </si>
  <si>
    <t>NP/8716</t>
  </si>
  <si>
    <t>ODISHA</t>
  </si>
  <si>
    <t>6500</t>
  </si>
  <si>
    <t>8069913</t>
  </si>
  <si>
    <t>NP/8724</t>
  </si>
  <si>
    <t>AGARPADA</t>
  </si>
  <si>
    <t>5978/5556/4629</t>
  </si>
  <si>
    <t>NP/8725</t>
  </si>
  <si>
    <t>BONTH CHAK</t>
  </si>
  <si>
    <t>7303/1494/7838</t>
  </si>
  <si>
    <t>NP/8726</t>
  </si>
  <si>
    <t>DHAMNAGAR</t>
  </si>
  <si>
    <t>6902/7348</t>
  </si>
  <si>
    <t>NP/8727</t>
  </si>
  <si>
    <t>7381</t>
  </si>
  <si>
    <t>NP/8728</t>
  </si>
  <si>
    <t>8550/5652</t>
  </si>
  <si>
    <t>8069209</t>
  </si>
  <si>
    <t>NP/8729</t>
  </si>
  <si>
    <t>27433/27383</t>
  </si>
  <si>
    <t>NP/8730</t>
  </si>
  <si>
    <t>PADAMPUR</t>
  </si>
  <si>
    <t>26968/85681</t>
  </si>
  <si>
    <t>NP/8731</t>
  </si>
  <si>
    <t>BADAPOSI</t>
  </si>
  <si>
    <t>25915/25966/85686/87952</t>
  </si>
  <si>
    <t>NP/8732</t>
  </si>
  <si>
    <t>26981/84062/84666/85022/87870</t>
  </si>
  <si>
    <t>NP/8733</t>
  </si>
  <si>
    <t>27055/26131/26947/27054/27183/84362</t>
  </si>
  <si>
    <t>NP/8734</t>
  </si>
  <si>
    <t>3563</t>
  </si>
  <si>
    <t>NP/8735</t>
  </si>
  <si>
    <t>27362</t>
  </si>
  <si>
    <t>NP/8736</t>
  </si>
  <si>
    <t>DHANGARAPADA</t>
  </si>
  <si>
    <t>27407/84687/84505</t>
  </si>
  <si>
    <t>NP/8737</t>
  </si>
  <si>
    <t>27390/26944</t>
  </si>
  <si>
    <t>NP/8738</t>
  </si>
  <si>
    <t>26927/92559</t>
  </si>
  <si>
    <t>NP/8739</t>
  </si>
  <si>
    <t>GHATAGAON</t>
  </si>
  <si>
    <t>84680/27339/81562</t>
  </si>
  <si>
    <t>8070401</t>
  </si>
  <si>
    <t>NP/8740</t>
  </si>
  <si>
    <t>27444/27446/27447/27445/27443</t>
  </si>
  <si>
    <t>8069875</t>
  </si>
  <si>
    <t>NP/8718</t>
  </si>
  <si>
    <t>GANGAPUR</t>
  </si>
  <si>
    <t>5042</t>
  </si>
  <si>
    <t>NP/8719</t>
  </si>
  <si>
    <t>2652</t>
  </si>
  <si>
    <t>NP/8720</t>
  </si>
  <si>
    <t>BUGUDA</t>
  </si>
  <si>
    <t>91041/4668</t>
  </si>
  <si>
    <t>NP/8721</t>
  </si>
  <si>
    <t>3308/7372/7336</t>
  </si>
  <si>
    <t>NP/8722</t>
  </si>
  <si>
    <t>677</t>
  </si>
  <si>
    <t>NP/8723</t>
  </si>
  <si>
    <t>1473</t>
  </si>
  <si>
    <t>NP/8741</t>
  </si>
  <si>
    <t>27243/27242/272361</t>
  </si>
  <si>
    <t>NP/8742</t>
  </si>
  <si>
    <t>27453</t>
  </si>
  <si>
    <t>NP/8743</t>
  </si>
  <si>
    <t>27396/27398</t>
  </si>
  <si>
    <t>8074419</t>
  </si>
  <si>
    <t>24/9/2024</t>
  </si>
  <si>
    <t>NP/8744</t>
  </si>
  <si>
    <t>27437</t>
  </si>
  <si>
    <t>NP/8745</t>
  </si>
  <si>
    <t>27448</t>
  </si>
  <si>
    <t>NP/8746</t>
  </si>
  <si>
    <t>27479</t>
  </si>
  <si>
    <t>NP/8747</t>
  </si>
  <si>
    <t>27493</t>
  </si>
  <si>
    <t>8071208</t>
  </si>
  <si>
    <t>NP/8748</t>
  </si>
  <si>
    <t>27450/27326</t>
  </si>
  <si>
    <t>NP/8751</t>
  </si>
  <si>
    <t>27500</t>
  </si>
  <si>
    <t>8071532</t>
  </si>
  <si>
    <t>NP/8749</t>
  </si>
  <si>
    <t>82760</t>
  </si>
  <si>
    <t>NP/8750</t>
  </si>
  <si>
    <t>27505/27223</t>
  </si>
  <si>
    <t>8071487</t>
  </si>
  <si>
    <t>NP/8752</t>
  </si>
  <si>
    <t>PARADEEP GARH</t>
  </si>
  <si>
    <t>27449/27451</t>
  </si>
  <si>
    <t>8071663</t>
  </si>
  <si>
    <t>NP/8753</t>
  </si>
  <si>
    <t>ATHAGARH</t>
  </si>
  <si>
    <t>4930/27504/27511/27503</t>
  </si>
  <si>
    <t>8072708</t>
  </si>
  <si>
    <t>NP/8754</t>
  </si>
  <si>
    <t>27441/27440</t>
  </si>
  <si>
    <t>NP/8755</t>
  </si>
  <si>
    <t>27439</t>
  </si>
  <si>
    <t>NP/8756</t>
  </si>
  <si>
    <t>92662/88536</t>
  </si>
  <si>
    <t>NP/8757</t>
  </si>
  <si>
    <t>83217</t>
  </si>
  <si>
    <t>NP/8758</t>
  </si>
  <si>
    <t>27528</t>
  </si>
  <si>
    <t>8072973</t>
  </si>
  <si>
    <t>NP/8759</t>
  </si>
  <si>
    <t>27480/90962</t>
  </si>
  <si>
    <t>NP/8760</t>
  </si>
  <si>
    <t>88017</t>
  </si>
  <si>
    <t>NP/8761</t>
  </si>
  <si>
    <t>87325</t>
  </si>
  <si>
    <t>NP/8762</t>
  </si>
  <si>
    <t>27155</t>
  </si>
  <si>
    <t>NP/8763</t>
  </si>
  <si>
    <t>GABAKUNDA</t>
  </si>
  <si>
    <t>27100/27096</t>
  </si>
  <si>
    <t>NP/8764</t>
  </si>
  <si>
    <t>CHANDANPUR</t>
  </si>
  <si>
    <t>26929</t>
  </si>
  <si>
    <t>NP/8765</t>
  </si>
  <si>
    <t>UTTARA PURI</t>
  </si>
  <si>
    <t>27543</t>
  </si>
  <si>
    <t>8072794</t>
  </si>
  <si>
    <t>NP/8766</t>
  </si>
  <si>
    <t>27522</t>
  </si>
  <si>
    <t>NP/8767</t>
  </si>
  <si>
    <t>27434</t>
  </si>
  <si>
    <t>NP/8768</t>
  </si>
  <si>
    <t>27498/82816/92655</t>
  </si>
  <si>
    <t>NP/8769</t>
  </si>
  <si>
    <t>KUHUDI</t>
  </si>
  <si>
    <t>27458/79732/80182/82948/27459/27471</t>
  </si>
  <si>
    <t>NP/8770</t>
  </si>
  <si>
    <t>27506</t>
  </si>
  <si>
    <t>NP/8771</t>
  </si>
  <si>
    <t>BEGUNIA</t>
  </si>
  <si>
    <t>3564</t>
  </si>
  <si>
    <t>NP/8772</t>
  </si>
  <si>
    <t xml:space="preserve"> NANDAPUR </t>
  </si>
  <si>
    <t>82809/87829/68784/79103</t>
  </si>
  <si>
    <t>NP/8773</t>
  </si>
  <si>
    <t>27288</t>
  </si>
  <si>
    <t>NP/8774</t>
  </si>
  <si>
    <t>27517/27481</t>
  </si>
  <si>
    <t>NP/8775</t>
  </si>
  <si>
    <t>27472</t>
  </si>
  <si>
    <t>NP/8776</t>
  </si>
  <si>
    <t>BADAPUT</t>
  </si>
  <si>
    <t>27306/27305</t>
  </si>
  <si>
    <t>8074883</t>
  </si>
  <si>
    <t>25/9/2024</t>
  </si>
  <si>
    <t>NP/8777</t>
  </si>
  <si>
    <t>NAUGAON</t>
  </si>
  <si>
    <t>27571</t>
  </si>
  <si>
    <t>NP/8778</t>
  </si>
  <si>
    <t>DASABATIA</t>
  </si>
  <si>
    <t>27282</t>
  </si>
  <si>
    <t>NP/8779</t>
  </si>
  <si>
    <t>27567</t>
  </si>
  <si>
    <t>8074286</t>
  </si>
  <si>
    <t>NP/8781</t>
  </si>
  <si>
    <t>27561</t>
  </si>
  <si>
    <t>NP/8782</t>
  </si>
  <si>
    <t>27556</t>
  </si>
  <si>
    <t>NP/8783</t>
  </si>
  <si>
    <t>26920</t>
  </si>
  <si>
    <t>NP/8784</t>
  </si>
  <si>
    <t>85693</t>
  </si>
  <si>
    <t>NP/8780</t>
  </si>
  <si>
    <t>27564</t>
  </si>
  <si>
    <t>8074379</t>
  </si>
  <si>
    <t>NP/8785</t>
  </si>
  <si>
    <t>27519</t>
  </si>
  <si>
    <t>NP/8786</t>
  </si>
  <si>
    <t>27509</t>
  </si>
  <si>
    <t>NP/8787</t>
  </si>
  <si>
    <t>27508</t>
  </si>
  <si>
    <t>8074478</t>
  </si>
  <si>
    <t>NP/8788</t>
  </si>
  <si>
    <t>ROURKELA</t>
  </si>
  <si>
    <t>26919</t>
  </si>
  <si>
    <t>8074377</t>
  </si>
  <si>
    <t>NP/8789</t>
  </si>
  <si>
    <t>3565</t>
  </si>
  <si>
    <t>NP/8790</t>
  </si>
  <si>
    <t>NP/8791</t>
  </si>
  <si>
    <t>27532</t>
  </si>
  <si>
    <t>8075801</t>
  </si>
  <si>
    <t>NP/8792</t>
  </si>
  <si>
    <t>27608/27379/27376/27102/26928/27115</t>
  </si>
  <si>
    <t>NP/8793</t>
  </si>
  <si>
    <t>26952/27060</t>
  </si>
  <si>
    <t>NP/8794</t>
  </si>
  <si>
    <t>26783</t>
  </si>
  <si>
    <t>NP/8795</t>
  </si>
  <si>
    <t>84363/27280</t>
  </si>
  <si>
    <t>NP/8796</t>
  </si>
  <si>
    <t>SINGDA</t>
  </si>
  <si>
    <t>27402/27403</t>
  </si>
  <si>
    <t>8075802</t>
  </si>
  <si>
    <t>NP/8797</t>
  </si>
  <si>
    <t>27550</t>
  </si>
  <si>
    <t>NP/8798</t>
  </si>
  <si>
    <t>83230/81226/87470</t>
  </si>
  <si>
    <t>NP/8799</t>
  </si>
  <si>
    <t>BHAGABATPUR</t>
  </si>
  <si>
    <t>83270</t>
  </si>
  <si>
    <t>NP/8800</t>
  </si>
  <si>
    <t>83263</t>
  </si>
  <si>
    <t>8075744</t>
  </si>
  <si>
    <t>NP/8801</t>
  </si>
  <si>
    <t>27607</t>
  </si>
  <si>
    <t>NP/8802</t>
  </si>
  <si>
    <t>BHUBAN</t>
  </si>
  <si>
    <t>27482</t>
  </si>
  <si>
    <t>NP/8803</t>
  </si>
  <si>
    <t>27639/27597</t>
  </si>
  <si>
    <t>8075740</t>
  </si>
  <si>
    <t>NP/8804</t>
  </si>
  <si>
    <t>ATHAMALLIK</t>
  </si>
  <si>
    <t>24724</t>
  </si>
  <si>
    <t>NP/8805</t>
  </si>
  <si>
    <t>SANAHUSA</t>
  </si>
  <si>
    <t>27340/27527</t>
  </si>
  <si>
    <t>NP/8806</t>
  </si>
  <si>
    <t>BANTALA</t>
  </si>
  <si>
    <t>27591</t>
  </si>
  <si>
    <t>NP/8807</t>
  </si>
  <si>
    <t>86406</t>
  </si>
  <si>
    <t>NP/8808</t>
  </si>
  <si>
    <t>27387/27585</t>
  </si>
  <si>
    <t>NP/8809</t>
  </si>
  <si>
    <t>27588/27510/26422</t>
  </si>
  <si>
    <t>8075804</t>
  </si>
  <si>
    <t>NP/8810</t>
  </si>
  <si>
    <t>27575/27554</t>
  </si>
  <si>
    <t>NP/8811</t>
  </si>
  <si>
    <t>KARANJADIA</t>
  </si>
  <si>
    <t>5548/81302</t>
  </si>
  <si>
    <t>NP/8812</t>
  </si>
  <si>
    <t>27601/27648</t>
  </si>
  <si>
    <t>NP/8813</t>
  </si>
  <si>
    <t>SABRANG</t>
  </si>
  <si>
    <t>5596/85018/27319</t>
  </si>
  <si>
    <t>8075882</t>
  </si>
  <si>
    <t>NP/8814</t>
  </si>
  <si>
    <t>27602</t>
  </si>
  <si>
    <t>NP/8815</t>
  </si>
  <si>
    <t>DHUSURI</t>
  </si>
  <si>
    <t>26392</t>
  </si>
  <si>
    <t>NP/8816</t>
  </si>
  <si>
    <t>27604</t>
  </si>
  <si>
    <t>NP/8817</t>
  </si>
  <si>
    <t>PIRAHAT</t>
  </si>
  <si>
    <t>25983</t>
  </si>
  <si>
    <t>8075888</t>
  </si>
  <si>
    <t>NP/8818</t>
  </si>
  <si>
    <t>8393/8987/7234/7020/7086/7136/7213</t>
  </si>
  <si>
    <t>NP/8819</t>
  </si>
  <si>
    <t>7188.228/212/535/647/615/189/614/613</t>
  </si>
  <si>
    <t>NP/8820</t>
  </si>
  <si>
    <t>6852/868/027/041/083/996/997/019/180</t>
  </si>
  <si>
    <t>8075749</t>
  </si>
  <si>
    <t>NP/8821</t>
  </si>
  <si>
    <t>7871/4063</t>
  </si>
  <si>
    <t>NP/8822</t>
  </si>
  <si>
    <t>BOLANI</t>
  </si>
  <si>
    <t>4365</t>
  </si>
  <si>
    <t>NP/8823</t>
  </si>
  <si>
    <t>27637/27184/27023</t>
  </si>
  <si>
    <t>NP/8824</t>
  </si>
  <si>
    <t>27652</t>
  </si>
  <si>
    <t>NP/8825</t>
  </si>
  <si>
    <t>27015</t>
  </si>
  <si>
    <t>NP/8826</t>
  </si>
  <si>
    <t>27541/27542</t>
  </si>
  <si>
    <t>8077372</t>
  </si>
  <si>
    <t>26/9/2024</t>
  </si>
  <si>
    <t>NP/8828</t>
  </si>
  <si>
    <t>BALIGUDA</t>
  </si>
  <si>
    <t>87692/58036/27552/92654/27824</t>
  </si>
  <si>
    <t>8077683</t>
  </si>
  <si>
    <t>NP/8829</t>
  </si>
  <si>
    <t>27218</t>
  </si>
  <si>
    <t>NP/8830</t>
  </si>
  <si>
    <t>NP/8831</t>
  </si>
  <si>
    <t>27870</t>
  </si>
  <si>
    <t>8077750</t>
  </si>
  <si>
    <t>NP/8832</t>
  </si>
  <si>
    <t>83276</t>
  </si>
  <si>
    <t>NP/8833</t>
  </si>
  <si>
    <t>86411</t>
  </si>
  <si>
    <t>NP/8834</t>
  </si>
  <si>
    <t>NIKIRAI</t>
  </si>
  <si>
    <t>86236</t>
  </si>
  <si>
    <t>NP/8835</t>
  </si>
  <si>
    <t>84088</t>
  </si>
  <si>
    <t>NP/8836</t>
  </si>
  <si>
    <t>27778/27777</t>
  </si>
  <si>
    <t>NP/8837</t>
  </si>
  <si>
    <t>27690</t>
  </si>
  <si>
    <t>8077689</t>
  </si>
  <si>
    <t>NP/8838</t>
  </si>
  <si>
    <t>27875</t>
  </si>
  <si>
    <t>NP/8839</t>
  </si>
  <si>
    <t>27692</t>
  </si>
  <si>
    <t>NP/8841</t>
  </si>
  <si>
    <t>82938</t>
  </si>
  <si>
    <t>NP/8840</t>
  </si>
  <si>
    <t>NP/8842</t>
  </si>
  <si>
    <t>27593</t>
  </si>
  <si>
    <t>8078084</t>
  </si>
  <si>
    <t>NP/8853</t>
  </si>
  <si>
    <t xml:space="preserve">85550/92657 </t>
  </si>
  <si>
    <t>NP/8854</t>
  </si>
  <si>
    <t>86423</t>
  </si>
  <si>
    <t>NP/8855</t>
  </si>
  <si>
    <t>86418</t>
  </si>
  <si>
    <t>NP/8856</t>
  </si>
  <si>
    <t>92658/85558</t>
  </si>
  <si>
    <t>NP/8857</t>
  </si>
  <si>
    <t>MANJURI ROAD</t>
  </si>
  <si>
    <t>85437/68791</t>
  </si>
  <si>
    <t>NP/8859</t>
  </si>
  <si>
    <t>27578</t>
  </si>
  <si>
    <t>NP/8858</t>
  </si>
  <si>
    <t>27732</t>
  </si>
  <si>
    <t>8077667</t>
  </si>
  <si>
    <t>NP/8849</t>
  </si>
  <si>
    <t>27490</t>
  </si>
  <si>
    <t>NP/8850</t>
  </si>
  <si>
    <t xml:space="preserve">27478/84999/88029 </t>
  </si>
  <si>
    <t>NP/8851</t>
  </si>
  <si>
    <t>27662/81479</t>
  </si>
  <si>
    <t>NP/8852</t>
  </si>
  <si>
    <t>JHARPOKHARIA</t>
  </si>
  <si>
    <t>83586/27695/27694</t>
  </si>
  <si>
    <t>8078053</t>
  </si>
  <si>
    <t>NP/8860</t>
  </si>
  <si>
    <t>88230/27768</t>
  </si>
  <si>
    <t>NP/8861</t>
  </si>
  <si>
    <t>27034</t>
  </si>
  <si>
    <t>NP/8862</t>
  </si>
  <si>
    <t>27729/27492</t>
  </si>
  <si>
    <t>NP/8863</t>
  </si>
  <si>
    <t>84041</t>
  </si>
  <si>
    <t>8077616</t>
  </si>
  <si>
    <t>NP/8843</t>
  </si>
  <si>
    <t>KHODASINGI</t>
  </si>
  <si>
    <t>85879</t>
  </si>
  <si>
    <t>NP/8844</t>
  </si>
  <si>
    <t>87688</t>
  </si>
  <si>
    <t>NP/8845</t>
  </si>
  <si>
    <t>27866/27864</t>
  </si>
  <si>
    <t>NP/8846</t>
  </si>
  <si>
    <t>27653</t>
  </si>
  <si>
    <t>NP/8847</t>
  </si>
  <si>
    <t>27592</t>
  </si>
  <si>
    <t>NP/8848</t>
  </si>
  <si>
    <t>8078186</t>
  </si>
  <si>
    <t>NP/8864</t>
  </si>
  <si>
    <t>TELEIPASI</t>
  </si>
  <si>
    <t>87447/64792/70770</t>
  </si>
  <si>
    <t>NP/8865</t>
  </si>
  <si>
    <t>KANDHAL</t>
  </si>
  <si>
    <t>25536</t>
  </si>
  <si>
    <t>NP/8866</t>
  </si>
  <si>
    <t>RADHARAMANPUR</t>
  </si>
  <si>
    <t>27202/27203</t>
  </si>
  <si>
    <t>NP/8867</t>
  </si>
  <si>
    <t>27205</t>
  </si>
  <si>
    <t>NP/8868</t>
  </si>
  <si>
    <t>KHAMAR</t>
  </si>
  <si>
    <t>23454/27848</t>
  </si>
  <si>
    <t>NP/8869</t>
  </si>
  <si>
    <t>BUDHAPAL</t>
  </si>
  <si>
    <t>27847</t>
  </si>
  <si>
    <t>NP/8870</t>
  </si>
  <si>
    <t>27851</t>
  </si>
  <si>
    <t>NP/8871</t>
  </si>
  <si>
    <t>REAMAL</t>
  </si>
  <si>
    <t>27849</t>
  </si>
  <si>
    <t>NP/8872</t>
  </si>
  <si>
    <t>KHALARI</t>
  </si>
  <si>
    <t>27852</t>
  </si>
  <si>
    <t>NP/8873</t>
  </si>
  <si>
    <t>27850</t>
  </si>
  <si>
    <t>NP/8874</t>
  </si>
  <si>
    <t>MAHIDHARPUR</t>
  </si>
  <si>
    <t>27201</t>
  </si>
  <si>
    <t>8078488</t>
  </si>
  <si>
    <t>NP/8875</t>
  </si>
  <si>
    <t>10213</t>
  </si>
  <si>
    <t>NP/8876</t>
  </si>
  <si>
    <t>27757/27832</t>
  </si>
  <si>
    <t>NP/8877</t>
  </si>
  <si>
    <t>9058</t>
  </si>
  <si>
    <t>NP/8878</t>
  </si>
  <si>
    <t>95637/27857/27830</t>
  </si>
  <si>
    <t>NP/8879</t>
  </si>
  <si>
    <t>GIRISOLA</t>
  </si>
  <si>
    <t>87318</t>
  </si>
  <si>
    <t>NP/8880</t>
  </si>
  <si>
    <t>68691/68691</t>
  </si>
  <si>
    <t>8078846</t>
  </si>
  <si>
    <t>NP/8881</t>
  </si>
  <si>
    <t>27666</t>
  </si>
  <si>
    <t>NP/8882</t>
  </si>
  <si>
    <t>27036/27038</t>
  </si>
  <si>
    <t>NP/8883</t>
  </si>
  <si>
    <t>NIALI</t>
  </si>
  <si>
    <t>27702</t>
  </si>
  <si>
    <t>NP/8884</t>
  </si>
  <si>
    <t>KHAMANGA</t>
  </si>
  <si>
    <t>84114</t>
  </si>
  <si>
    <t>8078542</t>
  </si>
  <si>
    <t>NP/8885</t>
  </si>
  <si>
    <t>27839/27837/27842/27833/27838/27835/27616</t>
  </si>
  <si>
    <t>NP/8886</t>
  </si>
  <si>
    <t>27629/27625/27626/27627/27617/27633/27634</t>
  </si>
  <si>
    <t>NP/8887</t>
  </si>
  <si>
    <t>10215</t>
  </si>
  <si>
    <t>NP/8888</t>
  </si>
  <si>
    <t>10214</t>
  </si>
  <si>
    <t>NP/8889</t>
  </si>
  <si>
    <t>TIKIRI</t>
  </si>
  <si>
    <t>27822</t>
  </si>
  <si>
    <t>8080162</t>
  </si>
  <si>
    <t>27/9/2024</t>
  </si>
  <si>
    <t>NP/8890</t>
  </si>
  <si>
    <t>BHANDARIPOKHARI</t>
  </si>
  <si>
    <t>87848</t>
  </si>
  <si>
    <t>NP/8891</t>
  </si>
  <si>
    <t>BARIKPUR</t>
  </si>
  <si>
    <t>87302</t>
  </si>
  <si>
    <t>NP/8892</t>
  </si>
  <si>
    <t>85633</t>
  </si>
  <si>
    <t>NP/8893</t>
  </si>
  <si>
    <t>GELPUR</t>
  </si>
  <si>
    <t>85436</t>
  </si>
  <si>
    <t>NP/8894</t>
  </si>
  <si>
    <t>27579</t>
  </si>
  <si>
    <t>NP/8895</t>
  </si>
  <si>
    <t>CHASAKHAND</t>
  </si>
  <si>
    <t>3567/87296/27163</t>
  </si>
  <si>
    <t>8080002</t>
  </si>
  <si>
    <t>NP/8896</t>
  </si>
  <si>
    <t>27404</t>
  </si>
  <si>
    <t>NP/8897</t>
  </si>
  <si>
    <t>27048/27047</t>
  </si>
  <si>
    <t>NP/8898</t>
  </si>
  <si>
    <t>27520/27904/27707/27706</t>
  </si>
  <si>
    <t>NP/8899</t>
  </si>
  <si>
    <t>27649/27879/27813/27651/27650</t>
  </si>
  <si>
    <t>8080295</t>
  </si>
  <si>
    <t>NP/8902</t>
  </si>
  <si>
    <t>27701</t>
  </si>
  <si>
    <t>8080084</t>
  </si>
  <si>
    <t>NP/8900</t>
  </si>
  <si>
    <t>27924</t>
  </si>
  <si>
    <t>NP/8901</t>
  </si>
  <si>
    <t>27921</t>
  </si>
  <si>
    <t>NP/8903</t>
  </si>
  <si>
    <t>PATKURA</t>
  </si>
  <si>
    <t>83223</t>
  </si>
  <si>
    <t>NP/8904</t>
  </si>
  <si>
    <t>KARILOPATNA</t>
  </si>
  <si>
    <t>3566/27970</t>
  </si>
  <si>
    <t>NP/8905</t>
  </si>
  <si>
    <t>27860/27861/27859/27862/27863</t>
  </si>
  <si>
    <t>NP/8906</t>
  </si>
  <si>
    <t>27953</t>
  </si>
  <si>
    <t>8080470</t>
  </si>
  <si>
    <t>NP/8907</t>
  </si>
  <si>
    <t>27980</t>
  </si>
  <si>
    <t>NP/8908</t>
  </si>
  <si>
    <t>NUAPATNA</t>
  </si>
  <si>
    <t>96371/27978/27547</t>
  </si>
  <si>
    <t>NP/8909</t>
  </si>
  <si>
    <t>BALIJHARI</t>
  </si>
  <si>
    <t>8400</t>
  </si>
  <si>
    <t>8080166</t>
  </si>
  <si>
    <t>NP/8930</t>
  </si>
  <si>
    <t>27720</t>
  </si>
  <si>
    <t>NP/8931</t>
  </si>
  <si>
    <t>27059</t>
  </si>
  <si>
    <t>NP/8932</t>
  </si>
  <si>
    <t>27045</t>
  </si>
  <si>
    <t>NP/8933</t>
  </si>
  <si>
    <t>27674</t>
  </si>
  <si>
    <t>NP/8934</t>
  </si>
  <si>
    <t>27240/27238/27889</t>
  </si>
  <si>
    <t>8081011</t>
  </si>
  <si>
    <t>NP/8943</t>
  </si>
  <si>
    <t>PANDAPADA</t>
  </si>
  <si>
    <t>27884/27881</t>
  </si>
  <si>
    <t>8080698</t>
  </si>
  <si>
    <t>NP/8944</t>
  </si>
  <si>
    <t>27981</t>
  </si>
  <si>
    <t>8080293</t>
  </si>
  <si>
    <t>NP/8910</t>
  </si>
  <si>
    <t>10218</t>
  </si>
  <si>
    <t>NP/8911</t>
  </si>
  <si>
    <t>10217</t>
  </si>
  <si>
    <t>NP/8912</t>
  </si>
  <si>
    <t>27641</t>
  </si>
  <si>
    <t>NP/8913</t>
  </si>
  <si>
    <t>27644</t>
  </si>
  <si>
    <t>NP/8914</t>
  </si>
  <si>
    <t>27643</t>
  </si>
  <si>
    <t>NP/8915</t>
  </si>
  <si>
    <t>27630</t>
  </si>
  <si>
    <t>NP/8916</t>
  </si>
  <si>
    <t>27642</t>
  </si>
  <si>
    <t>NP/8917</t>
  </si>
  <si>
    <t>27640</t>
  </si>
  <si>
    <t>NP/8918</t>
  </si>
  <si>
    <t>27638</t>
  </si>
  <si>
    <t>NP/8919</t>
  </si>
  <si>
    <t>27636</t>
  </si>
  <si>
    <t>NP/8920</t>
  </si>
  <si>
    <t>27628</t>
  </si>
  <si>
    <t>NP/8921</t>
  </si>
  <si>
    <t>27631</t>
  </si>
  <si>
    <t>NP/8922</t>
  </si>
  <si>
    <t>27632</t>
  </si>
  <si>
    <t>NP/8923</t>
  </si>
  <si>
    <t>27624</t>
  </si>
  <si>
    <t>NP/8924</t>
  </si>
  <si>
    <t>27880</t>
  </si>
  <si>
    <t>NP/8925</t>
  </si>
  <si>
    <t>27878</t>
  </si>
  <si>
    <t>NP/8926</t>
  </si>
  <si>
    <t>27925</t>
  </si>
  <si>
    <t>NP/8927</t>
  </si>
  <si>
    <t>27657</t>
  </si>
  <si>
    <t>NP/8928</t>
  </si>
  <si>
    <t>27691</t>
  </si>
  <si>
    <t>NP/8929</t>
  </si>
  <si>
    <t>27682</t>
  </si>
  <si>
    <t>8081015</t>
  </si>
  <si>
    <t>NP/8935</t>
  </si>
  <si>
    <t>BINJHARPUR</t>
  </si>
  <si>
    <t>27931/27932/87853</t>
  </si>
  <si>
    <t>NP/8936</t>
  </si>
  <si>
    <t>PRITIPUR</t>
  </si>
  <si>
    <t>27975/85650</t>
  </si>
  <si>
    <t>NP/8937</t>
  </si>
  <si>
    <t>27296</t>
  </si>
  <si>
    <t>NP/8938</t>
  </si>
  <si>
    <t>RUDRAPUR</t>
  </si>
  <si>
    <t>27670/27560/27725</t>
  </si>
  <si>
    <t>NP/8939</t>
  </si>
  <si>
    <t>HARIPUR HAT</t>
  </si>
  <si>
    <t>27892</t>
  </si>
  <si>
    <t>NP/8940</t>
  </si>
  <si>
    <t>KARIMBAD</t>
  </si>
  <si>
    <t>87851/85626</t>
  </si>
  <si>
    <t>NP/8941</t>
  </si>
  <si>
    <t>85654</t>
  </si>
  <si>
    <t>NP/8942</t>
  </si>
  <si>
    <t>86400</t>
  </si>
  <si>
    <t>8081314</t>
  </si>
  <si>
    <t>NP/8945</t>
  </si>
  <si>
    <t>MALUDA</t>
  </si>
  <si>
    <t>87689/27929/27930</t>
  </si>
  <si>
    <t>NP/8946</t>
  </si>
  <si>
    <t>27887</t>
  </si>
  <si>
    <t>NP/8947</t>
  </si>
  <si>
    <t>NIRAKARPUR</t>
  </si>
  <si>
    <t>58419/85007</t>
  </si>
  <si>
    <t>8081317</t>
  </si>
  <si>
    <t>NP/8948</t>
  </si>
  <si>
    <t>27775/27779</t>
  </si>
  <si>
    <t>NP/8949</t>
  </si>
  <si>
    <t>27580/27584</t>
  </si>
  <si>
    <t>NP/8950</t>
  </si>
  <si>
    <t>27973/27977/28004/96274/27906</t>
  </si>
  <si>
    <t>NP/8951</t>
  </si>
  <si>
    <t>SAILONG</t>
  </si>
  <si>
    <t>84042</t>
  </si>
  <si>
    <t>8080290</t>
  </si>
  <si>
    <t>NP/8952</t>
  </si>
  <si>
    <t>BRAHMANANUAPADA</t>
  </si>
  <si>
    <t>10216</t>
  </si>
  <si>
    <t>NP/8953</t>
  </si>
  <si>
    <t>27831/27759</t>
  </si>
  <si>
    <t>NP/8954</t>
  </si>
  <si>
    <t>SURADA</t>
  </si>
  <si>
    <t>85782</t>
  </si>
  <si>
    <t>NP/8955</t>
  </si>
  <si>
    <t>27958</t>
  </si>
  <si>
    <t>NP/8956</t>
  </si>
  <si>
    <t>27945</t>
  </si>
  <si>
    <t>NP/8957</t>
  </si>
  <si>
    <t>27905</t>
  </si>
  <si>
    <t>NP/8958</t>
  </si>
  <si>
    <t>27909/27910</t>
  </si>
  <si>
    <t>8081082</t>
  </si>
  <si>
    <t>NP/8964</t>
  </si>
  <si>
    <t>27890</t>
  </si>
  <si>
    <t>8081748</t>
  </si>
  <si>
    <t>NP/8959</t>
  </si>
  <si>
    <t>27825/27566/27456</t>
  </si>
  <si>
    <t>NP/8960</t>
  </si>
  <si>
    <t>83811</t>
  </si>
  <si>
    <t>NP/8961</t>
  </si>
  <si>
    <t>27582/27754/27753/27755</t>
  </si>
  <si>
    <t>NP/8962</t>
  </si>
  <si>
    <t>27594/27595/27596</t>
  </si>
  <si>
    <t>NP/8963</t>
  </si>
  <si>
    <t>27912</t>
  </si>
  <si>
    <t>8081311</t>
  </si>
  <si>
    <t>NP/8965</t>
  </si>
  <si>
    <t>27760/27742/27741/27740/27713/27672/27723</t>
  </si>
  <si>
    <t>NP/8966</t>
  </si>
  <si>
    <t>27855/27766/27937/27917/27812/27772/27765</t>
  </si>
  <si>
    <t>NP/8967</t>
  </si>
  <si>
    <t>27663/27811/27966/27965/27671/27854/27964</t>
  </si>
  <si>
    <t>NP/8968</t>
  </si>
  <si>
    <t>27715/27984/27746/27764/27821/27809/27823</t>
  </si>
  <si>
    <t>8083033</t>
  </si>
  <si>
    <t>28/9/2024</t>
  </si>
  <si>
    <t>NP/8969</t>
  </si>
  <si>
    <t>96675</t>
  </si>
  <si>
    <t>NP/8970</t>
  </si>
  <si>
    <t>95527</t>
  </si>
  <si>
    <t>NP/8971</t>
  </si>
  <si>
    <t>27999</t>
  </si>
  <si>
    <t>NP/8972</t>
  </si>
  <si>
    <t>28092/27844</t>
  </si>
  <si>
    <t>8082813</t>
  </si>
  <si>
    <t>NP/8973</t>
  </si>
  <si>
    <t>27992</t>
  </si>
  <si>
    <t>NP/8974</t>
  </si>
  <si>
    <t>27989</t>
  </si>
  <si>
    <t>NP/8975</t>
  </si>
  <si>
    <t>28030</t>
  </si>
  <si>
    <t>NP/8976</t>
  </si>
  <si>
    <t>28036</t>
  </si>
  <si>
    <t>NP/8977</t>
  </si>
  <si>
    <t>28082</t>
  </si>
  <si>
    <t>8082814</t>
  </si>
  <si>
    <t>NP/8978</t>
  </si>
  <si>
    <t>28090/28087/28088/28089/28086</t>
  </si>
  <si>
    <t>NP/8979</t>
  </si>
  <si>
    <t>86398</t>
  </si>
  <si>
    <t>NP/8980</t>
  </si>
  <si>
    <t>86228</t>
  </si>
  <si>
    <t>NP/8981</t>
  </si>
  <si>
    <t>27655/27654</t>
  </si>
  <si>
    <t>8083407</t>
  </si>
  <si>
    <t>NP/8982</t>
  </si>
  <si>
    <t>KISHORENAGAR</t>
  </si>
  <si>
    <t>28064/28063</t>
  </si>
  <si>
    <t>NP/8983</t>
  </si>
  <si>
    <t>BAGADIA</t>
  </si>
  <si>
    <t>27605</t>
  </si>
  <si>
    <t>NP/8984</t>
  </si>
  <si>
    <t>27776</t>
  </si>
  <si>
    <t>NP/8985</t>
  </si>
  <si>
    <t>27668/27316</t>
  </si>
  <si>
    <t>NP/8986</t>
  </si>
  <si>
    <t>28029</t>
  </si>
  <si>
    <t>NP/8987</t>
  </si>
  <si>
    <t>BHAPUR DKL</t>
  </si>
  <si>
    <t>88223</t>
  </si>
  <si>
    <t>8084035</t>
  </si>
  <si>
    <t>NP/8988</t>
  </si>
  <si>
    <t>28134/28076</t>
  </si>
  <si>
    <t>NP/8989</t>
  </si>
  <si>
    <t>NATHUABAR</t>
  </si>
  <si>
    <t>82759</t>
  </si>
  <si>
    <t>NP/8990</t>
  </si>
  <si>
    <t>27983</t>
  </si>
  <si>
    <t>8083421</t>
  </si>
  <si>
    <t>NP/8991</t>
  </si>
  <si>
    <t>27172</t>
  </si>
  <si>
    <t>NP/8992</t>
  </si>
  <si>
    <t>26953/28049/28051</t>
  </si>
  <si>
    <t>NP/8993</t>
  </si>
  <si>
    <t>PALLAHARA</t>
  </si>
  <si>
    <t>10219</t>
  </si>
  <si>
    <t>NP/8994</t>
  </si>
  <si>
    <t>27856/27957</t>
  </si>
  <si>
    <t>NP/8995</t>
  </si>
  <si>
    <t>KANTABANIA</t>
  </si>
  <si>
    <t>27712</t>
  </si>
  <si>
    <t>NP/8996</t>
  </si>
  <si>
    <t>BALANDA</t>
  </si>
  <si>
    <t>26157</t>
  </si>
  <si>
    <t>8083856</t>
  </si>
  <si>
    <t>NP/8997</t>
  </si>
  <si>
    <t>TARPUR</t>
  </si>
  <si>
    <t>87458</t>
  </si>
  <si>
    <t>NP/8998</t>
  </si>
  <si>
    <t>SAHARADIA</t>
  </si>
  <si>
    <t>82571</t>
  </si>
  <si>
    <t>NP/8999</t>
  </si>
  <si>
    <t>28136/28113/28112</t>
  </si>
  <si>
    <t>NP/9001</t>
  </si>
  <si>
    <t>RARUAN</t>
  </si>
  <si>
    <t>27773</t>
  </si>
  <si>
    <t>8084031</t>
  </si>
  <si>
    <t>NP/9000</t>
  </si>
  <si>
    <t>28129</t>
  </si>
  <si>
    <t>NP/9002</t>
  </si>
  <si>
    <t>27947</t>
  </si>
  <si>
    <t>NP/9003</t>
  </si>
  <si>
    <t>27756/84039</t>
  </si>
  <si>
    <t>NP/9004</t>
  </si>
  <si>
    <t>84040</t>
  </si>
  <si>
    <t>NP/9005</t>
  </si>
  <si>
    <t>28122/95531</t>
  </si>
  <si>
    <t>NP/9006</t>
  </si>
  <si>
    <t>27771/84057</t>
  </si>
  <si>
    <t>8084156</t>
  </si>
  <si>
    <t>NP/9007</t>
  </si>
  <si>
    <t>28097</t>
  </si>
  <si>
    <t>NP/9008</t>
  </si>
  <si>
    <t>28003</t>
  </si>
  <si>
    <t>NP/9009</t>
  </si>
  <si>
    <t>27982/27217/27209</t>
  </si>
  <si>
    <t>NP/9010</t>
  </si>
  <si>
    <t>KALIAPANI</t>
  </si>
  <si>
    <t>88160</t>
  </si>
  <si>
    <t>NP/9011</t>
  </si>
  <si>
    <t>27836</t>
  </si>
  <si>
    <t>NP/9012</t>
  </si>
  <si>
    <t>27885/27907</t>
  </si>
  <si>
    <t>8083859</t>
  </si>
  <si>
    <t>NP/9013</t>
  </si>
  <si>
    <t>27995</t>
  </si>
  <si>
    <t>NP/9014</t>
  </si>
  <si>
    <t>82953</t>
  </si>
  <si>
    <t>NP/9015</t>
  </si>
  <si>
    <t>RANAPUR</t>
  </si>
  <si>
    <t>28091/28023/83187</t>
  </si>
  <si>
    <t>NP/9016</t>
  </si>
  <si>
    <t>28008/28011/28010/28009/82807</t>
  </si>
  <si>
    <t>NP/9017</t>
  </si>
  <si>
    <t>28116</t>
  </si>
  <si>
    <t>8084034</t>
  </si>
  <si>
    <t>NP/9018</t>
  </si>
  <si>
    <t>SUKRULI</t>
  </si>
  <si>
    <t>28025</t>
  </si>
  <si>
    <t>NP/9019</t>
  </si>
  <si>
    <t>87877/85685</t>
  </si>
  <si>
    <t>NP/9020</t>
  </si>
  <si>
    <t>PALASPANGA KEONJHAR</t>
  </si>
  <si>
    <t>84058</t>
  </si>
  <si>
    <t>NP/9021</t>
  </si>
  <si>
    <t>87288</t>
  </si>
  <si>
    <t>NP/9022</t>
  </si>
  <si>
    <t>27920/27922</t>
  </si>
  <si>
    <t>NP/9023</t>
  </si>
  <si>
    <t>27750/27785/27727</t>
  </si>
  <si>
    <t>8084412</t>
  </si>
  <si>
    <t>NP/9024</t>
  </si>
  <si>
    <t>27959</t>
  </si>
  <si>
    <t>NP/9025</t>
  </si>
  <si>
    <t>28098</t>
  </si>
  <si>
    <t>NP/9026</t>
  </si>
  <si>
    <t>27798/27818/27834</t>
  </si>
  <si>
    <t>NP/9027</t>
  </si>
  <si>
    <t>82812</t>
  </si>
  <si>
    <t>NP/9028</t>
  </si>
  <si>
    <t>JANKIA</t>
  </si>
  <si>
    <t>88020</t>
  </si>
  <si>
    <t>NP/9029</t>
  </si>
  <si>
    <t>MMENDHASALA</t>
  </si>
  <si>
    <t>87974/85714</t>
  </si>
  <si>
    <t>NP/9030</t>
  </si>
  <si>
    <t>CHHATABARA</t>
  </si>
  <si>
    <t>81678</t>
  </si>
  <si>
    <t>NP/9031</t>
  </si>
  <si>
    <t>KUAPUT</t>
  </si>
  <si>
    <t>92656</t>
  </si>
  <si>
    <t>8084290</t>
  </si>
  <si>
    <t>NP/9032</t>
  </si>
  <si>
    <t>ARNAPAL</t>
  </si>
  <si>
    <t>85554</t>
  </si>
  <si>
    <t>NP/9033</t>
  </si>
  <si>
    <t>JAGANNATHPUR</t>
  </si>
  <si>
    <t>27664/27665/27659</t>
  </si>
  <si>
    <t>NP/9034</t>
  </si>
  <si>
    <t>10220</t>
  </si>
  <si>
    <t>NP/9035</t>
  </si>
  <si>
    <t>3568/28034/28035</t>
  </si>
  <si>
    <t>NP/9036</t>
  </si>
  <si>
    <t>NP/9037</t>
  </si>
  <si>
    <t>RANITAL</t>
  </si>
  <si>
    <t>87843/85560</t>
  </si>
  <si>
    <t>NP/9038</t>
  </si>
  <si>
    <t>28026/27886</t>
  </si>
  <si>
    <t>8086065</t>
  </si>
  <si>
    <t>30/9/2024</t>
  </si>
  <si>
    <t>NP/9039</t>
  </si>
  <si>
    <t>28289</t>
  </si>
  <si>
    <t>8086378</t>
  </si>
  <si>
    <t>NP/9040</t>
  </si>
  <si>
    <t>27799</t>
  </si>
  <si>
    <t>NP/9041</t>
  </si>
  <si>
    <t>28352</t>
  </si>
  <si>
    <t>NP/9042</t>
  </si>
  <si>
    <t>RATNAGIRI</t>
  </si>
  <si>
    <t>6231</t>
  </si>
  <si>
    <t>8086146</t>
  </si>
  <si>
    <t>NP/9043</t>
  </si>
  <si>
    <t>28321/28320/28319/28148</t>
  </si>
  <si>
    <t>8086370</t>
  </si>
  <si>
    <t>NP/9044</t>
  </si>
  <si>
    <t>28267</t>
  </si>
  <si>
    <t>NP/9045</t>
  </si>
  <si>
    <t>28266</t>
  </si>
  <si>
    <t>8086256</t>
  </si>
  <si>
    <t>NP/9046</t>
  </si>
  <si>
    <t>28315/28313</t>
  </si>
  <si>
    <t>NP/9047</t>
  </si>
  <si>
    <t>28348/28339</t>
  </si>
  <si>
    <t>8086589</t>
  </si>
  <si>
    <t>NP/9048</t>
  </si>
  <si>
    <t>28357/88022</t>
  </si>
  <si>
    <t>NP/9049</t>
  </si>
  <si>
    <t>27946</t>
  </si>
  <si>
    <t>NP/9050</t>
  </si>
  <si>
    <t>28346/28157/28209</t>
  </si>
  <si>
    <t>NP/9051</t>
  </si>
  <si>
    <t>27918</t>
  </si>
  <si>
    <t>NP/9052</t>
  </si>
  <si>
    <t>BALIPATANA</t>
  </si>
  <si>
    <t>3555/84785</t>
  </si>
  <si>
    <t>8086196</t>
  </si>
  <si>
    <t>NP/9053</t>
  </si>
  <si>
    <t>28211</t>
  </si>
  <si>
    <t>NP/9054</t>
  </si>
  <si>
    <t>SOMONATH HATA</t>
  </si>
  <si>
    <t>28258/28259/28263/28262/28261/28265</t>
  </si>
  <si>
    <t>NP/9055</t>
  </si>
  <si>
    <t>28290/28345</t>
  </si>
  <si>
    <t>8086191</t>
  </si>
  <si>
    <t>NP/9056</t>
  </si>
  <si>
    <t>28201/27948/27944/27943</t>
  </si>
  <si>
    <t>NP/9057</t>
  </si>
  <si>
    <t>27284/27817/27815/27814/27600/27521/27436/28202</t>
  </si>
  <si>
    <t>8087592</t>
  </si>
  <si>
    <t>NP/9074</t>
  </si>
  <si>
    <t>BANTH</t>
  </si>
  <si>
    <t>87294</t>
  </si>
  <si>
    <t>NP/9075</t>
  </si>
  <si>
    <t>28355/28351</t>
  </si>
  <si>
    <t>NP/9076</t>
  </si>
  <si>
    <t>28203/28073</t>
  </si>
  <si>
    <t>NP/9077</t>
  </si>
  <si>
    <t>28255/27974</t>
  </si>
  <si>
    <t>8087382</t>
  </si>
  <si>
    <t>NP/9082</t>
  </si>
  <si>
    <t>28327/28326/28311/28310/28309/28308</t>
  </si>
  <si>
    <t>NP/9083</t>
  </si>
  <si>
    <t>28307/28306/28065/28062/27955</t>
  </si>
  <si>
    <t>NP/9084</t>
  </si>
  <si>
    <t>8249</t>
  </si>
  <si>
    <t>8086508</t>
  </si>
  <si>
    <t>NP/9058</t>
  </si>
  <si>
    <t>28220</t>
  </si>
  <si>
    <t>NP/9059</t>
  </si>
  <si>
    <t>28219</t>
  </si>
  <si>
    <t>NP/9060</t>
  </si>
  <si>
    <t>28218</t>
  </si>
  <si>
    <t>NP/9061</t>
  </si>
  <si>
    <t>28107</t>
  </si>
  <si>
    <t>NP/9062</t>
  </si>
  <si>
    <t>NP/9063</t>
  </si>
  <si>
    <t>28149</t>
  </si>
  <si>
    <t>NP/9064</t>
  </si>
  <si>
    <t>28253</t>
  </si>
  <si>
    <t>NP/9065</t>
  </si>
  <si>
    <t>28251</t>
  </si>
  <si>
    <t>NP/9066</t>
  </si>
  <si>
    <t>28249</t>
  </si>
  <si>
    <t>NP/9067</t>
  </si>
  <si>
    <t>27900</t>
  </si>
  <si>
    <t>NP/9068</t>
  </si>
  <si>
    <t>28095</t>
  </si>
  <si>
    <t>NP/9069</t>
  </si>
  <si>
    <t xml:space="preserve"> DUMURIPUT</t>
  </si>
  <si>
    <t>28250</t>
  </si>
  <si>
    <t>NP/9070</t>
  </si>
  <si>
    <t>AMBADOLA</t>
  </si>
  <si>
    <t>282571</t>
  </si>
  <si>
    <t>NP/9071</t>
  </si>
  <si>
    <t>28260</t>
  </si>
  <si>
    <t>NP/9072</t>
  </si>
  <si>
    <t>27820</t>
  </si>
  <si>
    <t>NP/9073</t>
  </si>
  <si>
    <t>27858</t>
  </si>
  <si>
    <t>8087706</t>
  </si>
  <si>
    <t>NP/9078</t>
  </si>
  <si>
    <t>28356</t>
  </si>
  <si>
    <t>NP/9079</t>
  </si>
  <si>
    <t>28277/28130/28279/28276/28299/28298/28278/</t>
  </si>
  <si>
    <t>NP/9080</t>
  </si>
  <si>
    <t>28152/28153</t>
  </si>
  <si>
    <t>NP/9081</t>
  </si>
  <si>
    <t>28340</t>
  </si>
  <si>
    <t>8088089</t>
  </si>
  <si>
    <t>NP/9085</t>
  </si>
  <si>
    <t>28343/28212</t>
  </si>
  <si>
    <t>NP/9086</t>
  </si>
  <si>
    <t>OLATPUR</t>
  </si>
  <si>
    <t>28381</t>
  </si>
  <si>
    <t>8087172</t>
  </si>
  <si>
    <t>NP/9087</t>
  </si>
  <si>
    <t>28181/28014</t>
  </si>
  <si>
    <t>NP/9088</t>
  </si>
  <si>
    <t>28007</t>
  </si>
  <si>
    <t>NP/9089</t>
  </si>
  <si>
    <t>28061/28060/27988</t>
  </si>
  <si>
    <t>NP/9090</t>
  </si>
  <si>
    <t>DIGAPAHANDI</t>
  </si>
  <si>
    <t>68296/92653/91040/87687/83291/68688</t>
  </si>
  <si>
    <t>NP/9091</t>
  </si>
  <si>
    <t>27762/8234/8233/8232/8231/8230</t>
  </si>
  <si>
    <t>8088081</t>
  </si>
  <si>
    <t>NP/9092</t>
  </si>
  <si>
    <t>28347/84045</t>
  </si>
  <si>
    <t>NP/9093</t>
  </si>
  <si>
    <t>DHENKIKOTE</t>
  </si>
  <si>
    <t>84358/87873</t>
  </si>
  <si>
    <t>NP/9094</t>
  </si>
  <si>
    <t>87860/84038</t>
  </si>
  <si>
    <t>8087791</t>
  </si>
  <si>
    <t>NP/9095</t>
  </si>
  <si>
    <t>28038</t>
  </si>
  <si>
    <t>NP/9096</t>
  </si>
  <si>
    <t>NARANPUR</t>
  </si>
  <si>
    <t>84050</t>
  </si>
  <si>
    <t>NP/9097</t>
  </si>
  <si>
    <t>84048</t>
  </si>
  <si>
    <t>NP/9098</t>
  </si>
  <si>
    <t>28329/28187/27960/27808/27774</t>
  </si>
  <si>
    <t>NP/9099</t>
  </si>
  <si>
    <t>28383/28387</t>
  </si>
  <si>
    <t>8087751</t>
  </si>
  <si>
    <t>NP/9100</t>
  </si>
  <si>
    <t>CHAMPUA</t>
  </si>
  <si>
    <t>84044/87864</t>
  </si>
  <si>
    <t>NP/9101</t>
  </si>
  <si>
    <t>83551/87293</t>
  </si>
  <si>
    <t>NP/9102</t>
  </si>
  <si>
    <t>BILEIPADA</t>
  </si>
  <si>
    <t>8684/28213</t>
  </si>
  <si>
    <t>NP/9103</t>
  </si>
  <si>
    <t>28341</t>
  </si>
  <si>
    <t>NP/9104</t>
  </si>
  <si>
    <t>28111</t>
  </si>
  <si>
    <t>8086768</t>
  </si>
  <si>
    <t>NP/9107</t>
  </si>
  <si>
    <t>28204</t>
  </si>
  <si>
    <t>8086656</t>
  </si>
  <si>
    <t>NP/9108</t>
  </si>
  <si>
    <t>27829/28141/28059/28325</t>
  </si>
  <si>
    <t>NP/9109</t>
  </si>
  <si>
    <t>27763/8247/8245/8375/8244/8248/8371</t>
  </si>
  <si>
    <t>NP/9110</t>
  </si>
  <si>
    <t>/8246/8239/8243/8241/8238/8240/8242/8057</t>
  </si>
  <si>
    <t>NP/9111</t>
  </si>
  <si>
    <t>NARENDRAPUR</t>
  </si>
  <si>
    <t>28324/28033</t>
  </si>
  <si>
    <t>8087702</t>
  </si>
  <si>
    <t>NP/9105</t>
  </si>
  <si>
    <t>28389/28388/28386</t>
  </si>
  <si>
    <t>NP/9106</t>
  </si>
  <si>
    <t>28385</t>
  </si>
  <si>
    <t>8087798</t>
  </si>
  <si>
    <t>NP/9112</t>
  </si>
  <si>
    <t>28217</t>
  </si>
  <si>
    <t>NP/9113</t>
  </si>
  <si>
    <t>28400/28401</t>
  </si>
  <si>
    <t>NP/9114</t>
  </si>
  <si>
    <t>86404</t>
  </si>
  <si>
    <t>NP/9115</t>
  </si>
  <si>
    <t>88025</t>
  </si>
  <si>
    <t>NP/9116</t>
  </si>
  <si>
    <t>28215/28214</t>
  </si>
  <si>
    <t>(RUPEES SEVEN LAKH FORTY SEVEN THOUSAND FIFTY THREE ONLY)</t>
  </si>
  <si>
    <t>MAGURAGANDA PATANA</t>
  </si>
  <si>
    <t>8221/27028/27080/ 27586/27514/27583</t>
  </si>
  <si>
    <t>27876/27826/ 82941/85006</t>
  </si>
  <si>
    <t>27792/27790/ 27789/27788</t>
  </si>
  <si>
    <t>27246/27245/ 27244/59019</t>
  </si>
  <si>
    <t>KRUSHNA NANDAPUR</t>
  </si>
  <si>
    <t>BRAHMANA NUAPADA</t>
  </si>
  <si>
    <t>SHIPMENT DATE 22.09.2024 TO 30.09.2024</t>
  </si>
  <si>
    <t>BILL NO. : 23262</t>
  </si>
</sst>
</file>

<file path=xl/styles.xml><?xml version="1.0" encoding="utf-8"?>
<styleSheet xmlns="http://schemas.openxmlformats.org/spreadsheetml/2006/main">
  <numFmts count="1">
    <numFmt numFmtId="164" formatCode="dd/mm/yyyy;@"/>
  </numFmts>
  <fonts count="17">
    <font>
      <sz val="11"/>
      <color theme="1"/>
      <name val="Calibri"/>
      <family val="2"/>
    </font>
    <font>
      <sz val="11"/>
      <color theme="1"/>
      <name val="Calibri"/>
      <family val="2"/>
      <scheme val="minor"/>
    </font>
    <font>
      <sz val="11"/>
      <color theme="1"/>
      <name val="Calibri"/>
      <family val="2"/>
      <scheme val="minor"/>
    </font>
    <font>
      <sz val="11"/>
      <color theme="1"/>
      <name val="Calibri"/>
      <family val="2"/>
    </font>
    <font>
      <b/>
      <sz val="11"/>
      <color theme="1"/>
      <name val="Calibri"/>
      <family val="2"/>
    </font>
    <font>
      <b/>
      <sz val="11"/>
      <color theme="1"/>
      <name val="Arial"/>
      <family val="2"/>
    </font>
    <font>
      <b/>
      <sz val="10.5"/>
      <color theme="1"/>
      <name val="Calibri"/>
      <family val="2"/>
    </font>
    <font>
      <b/>
      <sz val="10"/>
      <color theme="1"/>
      <name val="Calibri"/>
      <family val="2"/>
    </font>
    <font>
      <b/>
      <sz val="10"/>
      <color theme="1"/>
      <name val="Calibri"/>
      <family val="2"/>
      <scheme val="minor"/>
    </font>
    <font>
      <b/>
      <sz val="10"/>
      <color theme="1"/>
      <name val="Arial"/>
      <family val="2"/>
    </font>
    <font>
      <b/>
      <u/>
      <sz val="10"/>
      <color theme="1"/>
      <name val="Calibri"/>
      <family val="2"/>
    </font>
    <font>
      <b/>
      <sz val="10"/>
      <color theme="1"/>
      <name val="Segoe UI"/>
      <family val="2"/>
    </font>
    <font>
      <b/>
      <sz val="10"/>
      <color theme="1"/>
      <name val="Kinnari"/>
    </font>
    <font>
      <b/>
      <u/>
      <sz val="10"/>
      <color theme="1"/>
      <name val="Calibri"/>
      <family val="2"/>
      <scheme val="minor"/>
    </font>
    <font>
      <b/>
      <sz val="12"/>
      <color theme="1"/>
      <name val="Calibri"/>
      <family val="2"/>
    </font>
    <font>
      <b/>
      <sz val="11"/>
      <color theme="1"/>
      <name val="Kinnari"/>
    </font>
    <font>
      <b/>
      <sz val="11"/>
      <color theme="1"/>
      <name val="Calibri"/>
      <family val="2"/>
      <scheme val="minor"/>
    </font>
  </fonts>
  <fills count="3">
    <fill>
      <patternFill patternType="none"/>
    </fill>
    <fill>
      <patternFill patternType="gray125"/>
    </fill>
    <fill>
      <patternFill patternType="solid">
        <fgColor theme="0"/>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diagonal/>
    </border>
    <border>
      <left/>
      <right style="thin">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14">
    <xf numFmtId="0" fontId="0" fillId="0" borderId="0"/>
    <xf numFmtId="0" fontId="2" fillId="0" borderId="0"/>
    <xf numFmtId="0" fontId="3" fillId="0" borderId="0"/>
    <xf numFmtId="0" fontId="3" fillId="0" borderId="0"/>
    <xf numFmtId="0" fontId="3" fillId="0" borderId="0"/>
    <xf numFmtId="0" fontId="1" fillId="0" borderId="0"/>
    <xf numFmtId="0" fontId="1" fillId="0" borderId="0"/>
    <xf numFmtId="0" fontId="3" fillId="0" borderId="0"/>
    <xf numFmtId="0" fontId="1" fillId="0" borderId="0"/>
    <xf numFmtId="0" fontId="1" fillId="0" borderId="0"/>
    <xf numFmtId="0" fontId="3" fillId="0" borderId="0"/>
    <xf numFmtId="0" fontId="1" fillId="0" borderId="0"/>
    <xf numFmtId="0" fontId="3" fillId="0" borderId="0"/>
    <xf numFmtId="0" fontId="1" fillId="0" borderId="0"/>
  </cellStyleXfs>
  <cellXfs count="119">
    <xf numFmtId="0" fontId="0" fillId="0" borderId="0" xfId="0"/>
    <xf numFmtId="0" fontId="0" fillId="0" borderId="0" xfId="0" applyAlignment="1">
      <alignment horizontal="center"/>
    </xf>
    <xf numFmtId="0" fontId="5" fillId="2" borderId="0" xfId="0" applyFont="1" applyFill="1" applyAlignment="1">
      <alignment horizontal="left" vertical="center"/>
    </xf>
    <xf numFmtId="0" fontId="4" fillId="2" borderId="0" xfId="0" applyFont="1" applyFill="1" applyBorder="1" applyAlignment="1">
      <alignment vertical="center"/>
    </xf>
    <xf numFmtId="0" fontId="5" fillId="2" borderId="0" xfId="0" applyFont="1" applyFill="1" applyBorder="1" applyAlignment="1">
      <alignment horizontal="left" vertical="center"/>
    </xf>
    <xf numFmtId="0" fontId="5" fillId="2" borderId="0" xfId="0" applyNumberFormat="1" applyFont="1" applyFill="1" applyBorder="1" applyAlignment="1">
      <alignment horizontal="left" vertical="center"/>
    </xf>
    <xf numFmtId="0" fontId="0" fillId="0" borderId="0" xfId="0" applyFont="1"/>
    <xf numFmtId="0" fontId="0" fillId="0" borderId="5" xfId="0" applyFont="1" applyBorder="1" applyAlignment="1">
      <alignment horizontal="center"/>
    </xf>
    <xf numFmtId="0" fontId="0" fillId="0" borderId="0" xfId="0" applyFont="1" applyBorder="1"/>
    <xf numFmtId="0" fontId="0" fillId="0" borderId="6" xfId="0" applyFont="1" applyBorder="1"/>
    <xf numFmtId="0" fontId="4" fillId="0" borderId="10" xfId="0" applyFont="1" applyBorder="1" applyAlignment="1">
      <alignment horizontal="center"/>
    </xf>
    <xf numFmtId="0" fontId="4" fillId="0" borderId="11" xfId="0" applyFont="1" applyBorder="1" applyAlignment="1">
      <alignment horizontal="center"/>
    </xf>
    <xf numFmtId="2" fontId="4" fillId="0" borderId="12" xfId="0" applyNumberFormat="1" applyFont="1" applyBorder="1" applyAlignment="1">
      <alignment horizontal="right" vertical="center"/>
    </xf>
    <xf numFmtId="0" fontId="4" fillId="2" borderId="0" xfId="0" applyNumberFormat="1" applyFont="1" applyFill="1" applyAlignment="1">
      <alignment horizontal="left" vertical="center"/>
    </xf>
    <xf numFmtId="0" fontId="4" fillId="0" borderId="2" xfId="0" applyFont="1" applyBorder="1" applyAlignment="1">
      <alignment horizontal="center"/>
    </xf>
    <xf numFmtId="0" fontId="4" fillId="0" borderId="0" xfId="0" applyFont="1" applyAlignment="1">
      <alignment horizontal="left" vertical="center"/>
    </xf>
    <xf numFmtId="0" fontId="7" fillId="2" borderId="0" xfId="0" applyFont="1" applyFill="1" applyAlignment="1">
      <alignment horizontal="left"/>
    </xf>
    <xf numFmtId="2" fontId="4" fillId="0" borderId="8" xfId="0" applyNumberFormat="1" applyFont="1" applyBorder="1" applyAlignment="1">
      <alignment vertical="center"/>
    </xf>
    <xf numFmtId="2" fontId="4" fillId="0" borderId="9" xfId="0" applyNumberFormat="1" applyFont="1" applyBorder="1" applyAlignment="1">
      <alignment vertical="center"/>
    </xf>
    <xf numFmtId="0" fontId="7" fillId="2" borderId="0" xfId="0" applyFont="1" applyFill="1" applyBorder="1" applyAlignment="1">
      <alignment horizontal="center" vertical="center" wrapText="1"/>
    </xf>
    <xf numFmtId="2" fontId="0" fillId="0" borderId="0" xfId="0" applyNumberFormat="1"/>
    <xf numFmtId="0" fontId="4" fillId="0" borderId="7" xfId="0" applyFont="1" applyBorder="1" applyAlignment="1">
      <alignment horizontal="center" vertical="center"/>
    </xf>
    <xf numFmtId="2" fontId="4" fillId="0" borderId="8" xfId="0" applyNumberFormat="1" applyFont="1" applyBorder="1" applyAlignment="1">
      <alignment horizontal="center" vertical="center"/>
    </xf>
    <xf numFmtId="0" fontId="9" fillId="2" borderId="0" xfId="0" applyFont="1" applyFill="1" applyBorder="1" applyAlignment="1">
      <alignment horizontal="left" vertical="center"/>
    </xf>
    <xf numFmtId="164" fontId="7" fillId="2" borderId="0" xfId="0" applyNumberFormat="1" applyFont="1" applyFill="1" applyBorder="1" applyAlignment="1">
      <alignment horizontal="center" vertical="center"/>
    </xf>
    <xf numFmtId="0" fontId="9" fillId="2" borderId="0" xfId="0" applyFont="1" applyFill="1" applyBorder="1" applyAlignment="1">
      <alignment horizontal="center" vertical="center"/>
    </xf>
    <xf numFmtId="0" fontId="9" fillId="2" borderId="0" xfId="0" applyFont="1" applyFill="1" applyBorder="1" applyAlignment="1">
      <alignment vertical="center"/>
    </xf>
    <xf numFmtId="0" fontId="7" fillId="2" borderId="0" xfId="0" applyFont="1" applyFill="1" applyAlignment="1">
      <alignment horizontal="left" vertical="center"/>
    </xf>
    <xf numFmtId="0" fontId="7" fillId="2" borderId="0" xfId="0" applyFont="1" applyFill="1" applyAlignment="1">
      <alignment vertical="center" wrapText="1"/>
    </xf>
    <xf numFmtId="0" fontId="7" fillId="2" borderId="0" xfId="0" applyNumberFormat="1" applyFont="1" applyFill="1" applyAlignment="1">
      <alignment horizontal="left" vertical="center"/>
    </xf>
    <xf numFmtId="0" fontId="7" fillId="2" borderId="0" xfId="0" applyFont="1" applyFill="1" applyBorder="1" applyAlignment="1">
      <alignment horizontal="center" vertical="center"/>
    </xf>
    <xf numFmtId="0" fontId="7" fillId="2" borderId="0" xfId="0" applyNumberFormat="1" applyFont="1" applyFill="1" applyAlignment="1">
      <alignment horizontal="center" vertical="center"/>
    </xf>
    <xf numFmtId="0" fontId="9" fillId="2" borderId="0" xfId="0" applyNumberFormat="1" applyFont="1" applyFill="1" applyBorder="1" applyAlignment="1">
      <alignment horizontal="left" vertical="center"/>
    </xf>
    <xf numFmtId="164" fontId="10" fillId="2" borderId="0" xfId="0" applyNumberFormat="1" applyFont="1" applyFill="1" applyBorder="1" applyAlignment="1">
      <alignment horizontal="center" vertical="center"/>
    </xf>
    <xf numFmtId="0" fontId="11" fillId="2" borderId="0" xfId="0" applyFont="1" applyFill="1" applyBorder="1" applyAlignment="1">
      <alignment vertical="center" wrapText="1"/>
    </xf>
    <xf numFmtId="0" fontId="7" fillId="2" borderId="0" xfId="0" applyNumberFormat="1" applyFont="1" applyFill="1" applyBorder="1" applyAlignment="1">
      <alignment horizontal="center" vertical="center"/>
    </xf>
    <xf numFmtId="0" fontId="7" fillId="2" borderId="0" xfId="0" applyFont="1" applyFill="1" applyBorder="1" applyAlignment="1">
      <alignment vertical="center" wrapText="1"/>
    </xf>
    <xf numFmtId="0" fontId="12" fillId="2" borderId="0" xfId="0" applyFont="1" applyFill="1" applyBorder="1" applyAlignment="1">
      <alignment horizontal="center" vertical="center" wrapText="1"/>
    </xf>
    <xf numFmtId="0" fontId="7" fillId="2" borderId="0" xfId="0" applyFont="1" applyFill="1" applyAlignment="1">
      <alignment horizontal="center" vertical="center"/>
    </xf>
    <xf numFmtId="0" fontId="7" fillId="2" borderId="0" xfId="0" applyFont="1" applyFill="1" applyAlignment="1">
      <alignment vertical="center"/>
    </xf>
    <xf numFmtId="0" fontId="15" fillId="2" borderId="1" xfId="0" applyFont="1" applyFill="1" applyBorder="1" applyAlignment="1">
      <alignment horizontal="center" vertical="center" wrapText="1"/>
    </xf>
    <xf numFmtId="2" fontId="15" fillId="2" borderId="1" xfId="0" applyNumberFormat="1" applyFont="1" applyFill="1" applyBorder="1" applyAlignment="1">
      <alignment horizontal="right" vertical="center" wrapText="1"/>
    </xf>
    <xf numFmtId="0" fontId="0" fillId="0" borderId="1" xfId="0" applyBorder="1" applyAlignment="1">
      <alignment horizontal="center" vertical="center"/>
    </xf>
    <xf numFmtId="0" fontId="0" fillId="0" borderId="1" xfId="0" applyBorder="1" applyAlignment="1">
      <alignment vertical="center"/>
    </xf>
    <xf numFmtId="0" fontId="0" fillId="0" borderId="1" xfId="0" applyBorder="1" applyAlignment="1">
      <alignment vertical="center" wrapText="1"/>
    </xf>
    <xf numFmtId="0" fontId="0" fillId="0" borderId="1" xfId="0" applyBorder="1" applyAlignment="1">
      <alignment horizontal="right" vertical="center"/>
    </xf>
    <xf numFmtId="0" fontId="0" fillId="0" borderId="0" xfId="0" applyAlignment="1">
      <alignment vertical="center"/>
    </xf>
    <xf numFmtId="0" fontId="8" fillId="2" borderId="0" xfId="0" applyFont="1" applyFill="1" applyAlignment="1">
      <alignment horizontal="center" vertical="center"/>
    </xf>
    <xf numFmtId="164" fontId="13" fillId="2" borderId="0" xfId="0" applyNumberFormat="1" applyFont="1" applyFill="1" applyBorder="1" applyAlignment="1">
      <alignment horizontal="center" vertical="center"/>
    </xf>
    <xf numFmtId="0" fontId="8" fillId="2" borderId="0" xfId="0" applyNumberFormat="1" applyFont="1" applyFill="1" applyBorder="1" applyAlignment="1">
      <alignment horizontal="center" vertical="center"/>
    </xf>
    <xf numFmtId="0" fontId="8" fillId="2" borderId="0" xfId="0" applyFont="1" applyFill="1" applyAlignment="1">
      <alignment horizontal="center" vertical="center" wrapText="1"/>
    </xf>
    <xf numFmtId="0" fontId="8" fillId="2" borderId="0" xfId="0" applyNumberFormat="1" applyFont="1" applyFill="1" applyAlignment="1">
      <alignment horizontal="center" vertical="center"/>
    </xf>
    <xf numFmtId="0" fontId="8" fillId="2" borderId="0" xfId="0" applyFont="1" applyFill="1" applyAlignment="1">
      <alignment vertical="center" wrapText="1"/>
    </xf>
    <xf numFmtId="0" fontId="8" fillId="2" borderId="0" xfId="0" applyFont="1" applyFill="1" applyBorder="1" applyAlignment="1">
      <alignment vertical="center" wrapText="1"/>
    </xf>
    <xf numFmtId="0" fontId="8" fillId="2" borderId="0" xfId="0" applyFont="1" applyFill="1" applyBorder="1" applyAlignment="1">
      <alignment horizontal="center" vertical="center"/>
    </xf>
    <xf numFmtId="0" fontId="15" fillId="2" borderId="1" xfId="0" applyFont="1" applyFill="1" applyBorder="1" applyAlignment="1">
      <alignment horizontal="right" vertical="center" wrapText="1"/>
    </xf>
    <xf numFmtId="0" fontId="7" fillId="2" borderId="0" xfId="0" applyFont="1" applyFill="1" applyAlignment="1">
      <alignment horizontal="right" vertical="center"/>
    </xf>
    <xf numFmtId="164" fontId="7" fillId="2" borderId="0" xfId="0" applyNumberFormat="1" applyFont="1" applyFill="1" applyAlignment="1">
      <alignment horizontal="center" vertical="center"/>
    </xf>
    <xf numFmtId="0" fontId="7" fillId="2" borderId="0" xfId="0" applyFont="1" applyFill="1" applyAlignment="1">
      <alignment horizontal="center" vertical="center" wrapText="1"/>
    </xf>
    <xf numFmtId="2" fontId="7" fillId="2" borderId="0" xfId="0" applyNumberFormat="1" applyFont="1" applyFill="1" applyAlignment="1">
      <alignment vertical="center" wrapText="1"/>
    </xf>
    <xf numFmtId="0" fontId="8" fillId="2" borderId="0" xfId="0" applyNumberFormat="1" applyFont="1" applyFill="1" applyAlignment="1">
      <alignment horizontal="left" vertical="center"/>
    </xf>
    <xf numFmtId="0" fontId="7" fillId="2" borderId="0" xfId="0" applyNumberFormat="1" applyFont="1" applyFill="1" applyAlignment="1">
      <alignment vertical="center"/>
    </xf>
    <xf numFmtId="0" fontId="8" fillId="2" borderId="0" xfId="0" applyFont="1" applyFill="1" applyAlignment="1">
      <alignment horizontal="left" vertical="center"/>
    </xf>
    <xf numFmtId="0" fontId="15" fillId="2" borderId="1" xfId="0" applyFont="1" applyFill="1" applyBorder="1" applyAlignment="1">
      <alignment horizontal="center" wrapText="1"/>
    </xf>
    <xf numFmtId="0" fontId="0" fillId="0" borderId="1" xfId="0" applyBorder="1" applyAlignment="1"/>
    <xf numFmtId="0" fontId="0" fillId="0" borderId="1" xfId="0" applyBorder="1" applyAlignment="1">
      <alignment horizontal="center"/>
    </xf>
    <xf numFmtId="0" fontId="0" fillId="0" borderId="1" xfId="0" applyBorder="1" applyAlignment="1">
      <alignment wrapText="1"/>
    </xf>
    <xf numFmtId="0" fontId="0" fillId="0" borderId="1" xfId="0" applyBorder="1" applyAlignment="1">
      <alignment horizontal="right"/>
    </xf>
    <xf numFmtId="0" fontId="15" fillId="2" borderId="1" xfId="0" applyFont="1" applyFill="1" applyBorder="1" applyAlignment="1">
      <alignment horizontal="right" wrapText="1"/>
    </xf>
    <xf numFmtId="2" fontId="15" fillId="2" borderId="1" xfId="0" applyNumberFormat="1" applyFont="1" applyFill="1" applyBorder="1" applyAlignment="1">
      <alignment horizontal="right" wrapText="1"/>
    </xf>
    <xf numFmtId="0" fontId="0" fillId="0" borderId="1" xfId="0" applyBorder="1" applyAlignment="1">
      <alignment horizontal="left"/>
    </xf>
    <xf numFmtId="0" fontId="0" fillId="2" borderId="1" xfId="0" applyFill="1" applyBorder="1" applyAlignment="1"/>
    <xf numFmtId="0" fontId="0" fillId="0" borderId="1" xfId="0" applyBorder="1" applyAlignment="1">
      <alignment horizontal="left" vertical="center"/>
    </xf>
    <xf numFmtId="0" fontId="0" fillId="2" borderId="1" xfId="0" applyFill="1" applyBorder="1" applyAlignment="1">
      <alignment vertical="center"/>
    </xf>
    <xf numFmtId="0" fontId="0" fillId="0" borderId="0" xfId="0" applyAlignment="1">
      <alignment vertical="center" wrapText="1"/>
    </xf>
    <xf numFmtId="0" fontId="0" fillId="0" borderId="0" xfId="0" applyAlignment="1">
      <alignment horizontal="right" vertical="center"/>
    </xf>
    <xf numFmtId="0" fontId="15" fillId="2" borderId="16" xfId="0" applyFont="1" applyFill="1" applyBorder="1" applyAlignment="1">
      <alignment horizontal="center" wrapText="1"/>
    </xf>
    <xf numFmtId="0" fontId="0" fillId="0" borderId="16" xfId="0" applyBorder="1" applyAlignment="1"/>
    <xf numFmtId="0" fontId="15" fillId="2" borderId="16" xfId="0" applyFont="1" applyFill="1" applyBorder="1" applyAlignment="1">
      <alignment horizontal="right" wrapText="1"/>
    </xf>
    <xf numFmtId="2" fontId="15" fillId="2" borderId="16" xfId="0" applyNumberFormat="1" applyFont="1" applyFill="1" applyBorder="1" applyAlignment="1">
      <alignment horizontal="right" wrapText="1"/>
    </xf>
    <xf numFmtId="2" fontId="15" fillId="2" borderId="9" xfId="0" applyNumberFormat="1" applyFont="1" applyFill="1" applyBorder="1" applyAlignment="1">
      <alignment horizontal="right" vertical="center" wrapText="1"/>
    </xf>
    <xf numFmtId="0" fontId="15" fillId="2" borderId="18" xfId="0" applyFont="1" applyFill="1" applyBorder="1" applyAlignment="1">
      <alignment horizontal="center" wrapText="1"/>
    </xf>
    <xf numFmtId="2" fontId="15" fillId="2" borderId="19" xfId="0" applyNumberFormat="1" applyFont="1" applyFill="1" applyBorder="1" applyAlignment="1">
      <alignment horizontal="right" wrapText="1"/>
    </xf>
    <xf numFmtId="0" fontId="15" fillId="2" borderId="18" xfId="0" applyFont="1" applyFill="1" applyBorder="1" applyAlignment="1">
      <alignment horizontal="center" vertical="center" wrapText="1"/>
    </xf>
    <xf numFmtId="2" fontId="15" fillId="2" borderId="19" xfId="0" applyNumberFormat="1" applyFont="1" applyFill="1" applyBorder="1" applyAlignment="1">
      <alignment horizontal="right" vertical="center" wrapText="1"/>
    </xf>
    <xf numFmtId="0" fontId="15" fillId="2" borderId="20" xfId="0" applyFont="1" applyFill="1" applyBorder="1" applyAlignment="1">
      <alignment horizontal="center" wrapText="1"/>
    </xf>
    <xf numFmtId="2" fontId="15" fillId="2" borderId="21" xfId="0" applyNumberFormat="1" applyFont="1" applyFill="1" applyBorder="1" applyAlignment="1">
      <alignment horizontal="right" wrapText="1"/>
    </xf>
    <xf numFmtId="0" fontId="16" fillId="0" borderId="7" xfId="0" applyFont="1" applyBorder="1" applyAlignment="1">
      <alignment horizontal="center" vertical="center"/>
    </xf>
    <xf numFmtId="0" fontId="16" fillId="0" borderId="8" xfId="0" applyFont="1" applyBorder="1" applyAlignment="1">
      <alignment horizontal="center" vertical="center"/>
    </xf>
    <xf numFmtId="0" fontId="16" fillId="0" borderId="9" xfId="0" applyFont="1" applyBorder="1" applyAlignment="1">
      <alignment horizontal="center" vertical="center"/>
    </xf>
    <xf numFmtId="0" fontId="15" fillId="2" borderId="22" xfId="0" applyFont="1" applyFill="1" applyBorder="1" applyAlignment="1">
      <alignment horizontal="center" wrapText="1"/>
    </xf>
    <xf numFmtId="0" fontId="15" fillId="2" borderId="23" xfId="0" applyFont="1" applyFill="1" applyBorder="1" applyAlignment="1">
      <alignment horizontal="center" wrapText="1"/>
    </xf>
    <xf numFmtId="0" fontId="0" fillId="0" borderId="23" xfId="0" applyBorder="1" applyAlignment="1"/>
    <xf numFmtId="0" fontId="0" fillId="0" borderId="23" xfId="0" applyBorder="1" applyAlignment="1">
      <alignment horizontal="center"/>
    </xf>
    <xf numFmtId="0" fontId="0" fillId="0" borderId="23" xfId="0" applyBorder="1" applyAlignment="1">
      <alignment wrapText="1"/>
    </xf>
    <xf numFmtId="0" fontId="0" fillId="0" borderId="23" xfId="0" applyBorder="1" applyAlignment="1">
      <alignment horizontal="right"/>
    </xf>
    <xf numFmtId="0" fontId="15" fillId="2" borderId="23" xfId="0" applyFont="1" applyFill="1" applyBorder="1" applyAlignment="1">
      <alignment horizontal="right" wrapText="1"/>
    </xf>
    <xf numFmtId="2" fontId="15" fillId="2" borderId="23" xfId="0" applyNumberFormat="1" applyFont="1" applyFill="1" applyBorder="1" applyAlignment="1">
      <alignment horizontal="right" wrapText="1"/>
    </xf>
    <xf numFmtId="2" fontId="15" fillId="2" borderId="24" xfId="0" applyNumberFormat="1" applyFont="1" applyFill="1" applyBorder="1" applyAlignment="1">
      <alignment horizontal="right" wrapText="1"/>
    </xf>
    <xf numFmtId="0" fontId="15" fillId="2" borderId="7" xfId="0" applyFont="1" applyFill="1" applyBorder="1" applyAlignment="1">
      <alignment horizontal="center" vertical="center" wrapText="1"/>
    </xf>
    <xf numFmtId="0" fontId="15" fillId="2" borderId="8" xfId="0" applyFont="1" applyFill="1" applyBorder="1" applyAlignment="1">
      <alignment horizontal="center" vertical="center" wrapText="1"/>
    </xf>
    <xf numFmtId="2" fontId="15" fillId="2" borderId="8" xfId="0" applyNumberFormat="1" applyFont="1" applyFill="1" applyBorder="1" applyAlignment="1">
      <alignment horizontal="center" vertical="center" wrapText="1"/>
    </xf>
    <xf numFmtId="2" fontId="15" fillId="2" borderId="9" xfId="0" applyNumberFormat="1" applyFont="1" applyFill="1" applyBorder="1" applyAlignment="1">
      <alignment horizontal="center" vertical="center" wrapText="1"/>
    </xf>
    <xf numFmtId="0" fontId="7" fillId="2" borderId="7" xfId="0" applyNumberFormat="1" applyFont="1" applyFill="1" applyBorder="1" applyAlignment="1">
      <alignment horizontal="center" vertical="center"/>
    </xf>
    <xf numFmtId="0" fontId="7" fillId="2" borderId="8" xfId="0" applyNumberFormat="1" applyFont="1" applyFill="1" applyBorder="1" applyAlignment="1">
      <alignment horizontal="center" vertical="center"/>
    </xf>
    <xf numFmtId="0" fontId="7" fillId="2" borderId="9" xfId="0" applyNumberFormat="1" applyFont="1" applyFill="1" applyBorder="1" applyAlignment="1">
      <alignment horizontal="center" vertical="center"/>
    </xf>
    <xf numFmtId="0" fontId="14" fillId="0" borderId="0" xfId="0" applyFont="1" applyAlignment="1">
      <alignment horizontal="left" vertical="center"/>
    </xf>
    <xf numFmtId="0" fontId="15" fillId="2" borderId="2" xfId="0" applyFont="1" applyFill="1" applyBorder="1" applyAlignment="1">
      <alignment horizontal="right" vertical="center" wrapText="1"/>
    </xf>
    <xf numFmtId="0" fontId="15" fillId="2" borderId="3" xfId="0" applyFont="1" applyFill="1" applyBorder="1" applyAlignment="1">
      <alignment horizontal="right" vertical="center" wrapText="1"/>
    </xf>
    <xf numFmtId="0" fontId="15" fillId="2" borderId="17" xfId="0" applyFont="1" applyFill="1" applyBorder="1" applyAlignment="1">
      <alignment horizontal="right"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7" xfId="0" applyFont="1" applyBorder="1" applyAlignment="1">
      <alignment horizontal="center"/>
    </xf>
    <xf numFmtId="0" fontId="4" fillId="0" borderId="8" xfId="0" applyFont="1" applyBorder="1" applyAlignment="1">
      <alignment horizontal="center"/>
    </xf>
    <xf numFmtId="0" fontId="4" fillId="0" borderId="9" xfId="0" applyFont="1" applyBorder="1" applyAlignment="1">
      <alignment horizontal="center"/>
    </xf>
    <xf numFmtId="0" fontId="6" fillId="0" borderId="13" xfId="0" applyFont="1" applyBorder="1" applyAlignment="1">
      <alignment horizontal="right" vertical="center"/>
    </xf>
    <xf numFmtId="0" fontId="6" fillId="0" borderId="14" xfId="0" applyFont="1" applyBorder="1" applyAlignment="1">
      <alignment horizontal="right" vertical="center"/>
    </xf>
    <xf numFmtId="0" fontId="6" fillId="0" borderId="15" xfId="0" applyFont="1" applyBorder="1" applyAlignment="1">
      <alignment horizontal="right" vertical="center"/>
    </xf>
  </cellXfs>
  <cellStyles count="14">
    <cellStyle name="Normal" xfId="0" builtinId="0"/>
    <cellStyle name="Normal 2" xfId="1"/>
    <cellStyle name="Normal 2 2" xfId="2"/>
    <cellStyle name="Normal 2 2 2" xfId="6"/>
    <cellStyle name="Normal 2 2 2 2" xfId="7"/>
    <cellStyle name="Normal 2 2 2 2 2" xfId="9"/>
    <cellStyle name="Normal 2 2 2 2 2 2" xfId="4"/>
    <cellStyle name="Normal 2 2 2 2 2 3" xfId="10"/>
    <cellStyle name="Normal 2 2 3" xfId="12"/>
    <cellStyle name="Normal 2 3" xfId="3"/>
    <cellStyle name="Normal 2 4" xfId="11"/>
    <cellStyle name="Normal 3" xfId="5"/>
    <cellStyle name="Normal 3 2" xfId="8"/>
    <cellStyle name="Normal 4" xfId="13"/>
  </cellStyles>
  <dxfs count="41">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M559"/>
  <sheetViews>
    <sheetView tabSelected="1" topLeftCell="A538" zoomScale="130" zoomScaleNormal="130" workbookViewId="0">
      <selection activeCell="I562" sqref="I562"/>
    </sheetView>
  </sheetViews>
  <sheetFormatPr defaultRowHeight="12.75"/>
  <cols>
    <col min="1" max="1" width="6.140625" style="31" customWidth="1"/>
    <col min="2" max="2" width="6" style="57" bestFit="1" customWidth="1"/>
    <col min="3" max="3" width="9" style="31" customWidth="1"/>
    <col min="4" max="4" width="9.42578125" style="58" customWidth="1"/>
    <col min="5" max="5" width="10.28515625" style="39" bestFit="1" customWidth="1"/>
    <col min="6" max="6" width="9" style="31" customWidth="1"/>
    <col min="7" max="7" width="17.42578125" style="59" customWidth="1"/>
    <col min="8" max="8" width="20.140625" style="28" customWidth="1"/>
    <col min="9" max="9" width="7.140625" style="39" customWidth="1"/>
    <col min="10" max="10" width="9.140625" style="39" customWidth="1"/>
    <col min="11" max="11" width="9.28515625" style="61" customWidth="1"/>
    <col min="12" max="12" width="6.42578125" style="39" customWidth="1"/>
    <col min="13" max="13" width="11.28515625" style="39" bestFit="1" customWidth="1"/>
    <col min="14" max="16" width="9.140625" style="39"/>
    <col min="17" max="17" width="11.42578125" style="39" bestFit="1" customWidth="1"/>
    <col min="18" max="16384" width="9.140625" style="39"/>
  </cols>
  <sheetData>
    <row r="1" spans="1:13" ht="5.0999999999999996" customHeight="1"/>
    <row r="2" spans="1:13" s="30" customFormat="1" ht="15">
      <c r="A2" s="23" t="s">
        <v>3</v>
      </c>
      <c r="B2" s="24"/>
      <c r="C2" s="25"/>
      <c r="D2" s="25"/>
      <c r="E2" s="26"/>
      <c r="F2" s="27"/>
      <c r="G2" s="28"/>
      <c r="H2" s="28"/>
      <c r="I2" s="29"/>
      <c r="K2" s="23" t="s">
        <v>29</v>
      </c>
      <c r="L2" s="46"/>
      <c r="M2" s="27"/>
    </row>
    <row r="3" spans="1:13" s="30" customFormat="1" ht="15">
      <c r="A3" s="23" t="s">
        <v>4</v>
      </c>
      <c r="B3" s="24"/>
      <c r="C3" s="25"/>
      <c r="D3" s="25"/>
      <c r="E3" s="26"/>
      <c r="F3" s="31"/>
      <c r="G3" s="28"/>
      <c r="H3" s="28"/>
      <c r="I3" s="29"/>
      <c r="K3" s="23" t="s">
        <v>1236</v>
      </c>
      <c r="L3" s="46"/>
      <c r="M3" s="27"/>
    </row>
    <row r="4" spans="1:13" s="30" customFormat="1" ht="15">
      <c r="A4" s="32" t="s">
        <v>5</v>
      </c>
      <c r="B4" s="33"/>
      <c r="C4" s="25"/>
      <c r="D4" s="25"/>
      <c r="E4" s="34"/>
      <c r="F4" s="35"/>
      <c r="G4" s="36"/>
      <c r="H4" s="28"/>
      <c r="I4" s="29"/>
      <c r="K4" s="32" t="s">
        <v>125</v>
      </c>
      <c r="L4" s="46"/>
      <c r="M4" s="27"/>
    </row>
    <row r="5" spans="1:13" s="30" customFormat="1" ht="15">
      <c r="A5" s="32" t="s">
        <v>6</v>
      </c>
      <c r="B5" s="33"/>
      <c r="C5" s="25"/>
      <c r="D5" s="25"/>
      <c r="E5" s="37"/>
      <c r="F5" s="35"/>
      <c r="G5" s="28"/>
      <c r="H5" s="28"/>
      <c r="I5" s="29"/>
      <c r="K5" s="32" t="s">
        <v>0</v>
      </c>
      <c r="L5" s="46"/>
      <c r="M5" s="27"/>
    </row>
    <row r="6" spans="1:13" s="30" customFormat="1" ht="15">
      <c r="A6" s="35"/>
      <c r="B6" s="33"/>
      <c r="C6" s="35"/>
      <c r="D6" s="38"/>
      <c r="E6" s="39"/>
      <c r="F6" s="35"/>
      <c r="G6" s="28"/>
      <c r="H6" s="28"/>
      <c r="I6" s="29"/>
      <c r="K6" s="32" t="s">
        <v>7</v>
      </c>
      <c r="L6" s="46"/>
      <c r="M6" s="27"/>
    </row>
    <row r="7" spans="1:13" s="30" customFormat="1" ht="16.5" thickBot="1">
      <c r="A7" s="47"/>
      <c r="B7" s="48"/>
      <c r="C7" s="49"/>
      <c r="D7" s="50"/>
      <c r="E7" s="47"/>
      <c r="F7" s="51"/>
      <c r="G7" s="52"/>
      <c r="H7" s="53"/>
      <c r="I7" s="54"/>
      <c r="J7" s="54"/>
      <c r="K7" s="106"/>
      <c r="L7" s="106"/>
    </row>
    <row r="8" spans="1:13" s="19" customFormat="1" ht="30.75" thickBot="1">
      <c r="A8" s="99" t="s">
        <v>26</v>
      </c>
      <c r="B8" s="100" t="s">
        <v>25</v>
      </c>
      <c r="C8" s="100" t="s">
        <v>24</v>
      </c>
      <c r="D8" s="100" t="s">
        <v>8</v>
      </c>
      <c r="E8" s="100" t="s">
        <v>9</v>
      </c>
      <c r="F8" s="100" t="s">
        <v>10</v>
      </c>
      <c r="G8" s="100" t="s">
        <v>11</v>
      </c>
      <c r="H8" s="100" t="s">
        <v>12</v>
      </c>
      <c r="I8" s="100" t="s">
        <v>13</v>
      </c>
      <c r="J8" s="100" t="s">
        <v>14</v>
      </c>
      <c r="K8" s="100" t="s">
        <v>15</v>
      </c>
      <c r="L8" s="101" t="s">
        <v>16</v>
      </c>
      <c r="M8" s="102" t="s">
        <v>17</v>
      </c>
    </row>
    <row r="9" spans="1:13" s="19" customFormat="1" ht="15">
      <c r="A9" s="90">
        <v>1</v>
      </c>
      <c r="B9" s="91">
        <v>1</v>
      </c>
      <c r="C9" s="92" t="s">
        <v>126</v>
      </c>
      <c r="D9" s="93" t="s">
        <v>30</v>
      </c>
      <c r="E9" s="92" t="s">
        <v>127</v>
      </c>
      <c r="F9" s="92" t="s">
        <v>128</v>
      </c>
      <c r="G9" s="92" t="s">
        <v>38</v>
      </c>
      <c r="H9" s="94" t="s">
        <v>129</v>
      </c>
      <c r="I9" s="95">
        <v>10</v>
      </c>
      <c r="J9" s="95">
        <v>710</v>
      </c>
      <c r="K9" s="96"/>
      <c r="L9" s="97"/>
      <c r="M9" s="98"/>
    </row>
    <row r="10" spans="1:13" s="19" customFormat="1" ht="15">
      <c r="A10" s="81"/>
      <c r="B10" s="63"/>
      <c r="C10" s="63"/>
      <c r="D10" s="63"/>
      <c r="E10" s="63"/>
      <c r="F10" s="63"/>
      <c r="G10" s="64"/>
      <c r="H10" s="63"/>
      <c r="I10" s="68">
        <v>10</v>
      </c>
      <c r="J10" s="68">
        <v>710</v>
      </c>
      <c r="K10" s="68">
        <v>1500</v>
      </c>
      <c r="L10" s="69">
        <v>2.33</v>
      </c>
      <c r="M10" s="82">
        <f>K10*L10</f>
        <v>3495</v>
      </c>
    </row>
    <row r="11" spans="1:13" s="19" customFormat="1" ht="30">
      <c r="A11" s="83">
        <v>2</v>
      </c>
      <c r="B11" s="40">
        <v>2</v>
      </c>
      <c r="C11" s="43" t="s">
        <v>130</v>
      </c>
      <c r="D11" s="42" t="s">
        <v>30</v>
      </c>
      <c r="E11" s="43" t="s">
        <v>127</v>
      </c>
      <c r="F11" s="43" t="s">
        <v>131</v>
      </c>
      <c r="G11" s="43" t="s">
        <v>132</v>
      </c>
      <c r="H11" s="44" t="s">
        <v>133</v>
      </c>
      <c r="I11" s="45">
        <v>26</v>
      </c>
      <c r="J11" s="45">
        <v>152</v>
      </c>
      <c r="K11" s="55"/>
      <c r="L11" s="41"/>
      <c r="M11" s="84"/>
    </row>
    <row r="12" spans="1:13" s="19" customFormat="1" ht="15">
      <c r="A12" s="83">
        <f>A11+1</f>
        <v>3</v>
      </c>
      <c r="B12" s="40"/>
      <c r="C12" s="43"/>
      <c r="D12" s="42"/>
      <c r="E12" s="43" t="s">
        <v>127</v>
      </c>
      <c r="F12" s="43" t="s">
        <v>134</v>
      </c>
      <c r="G12" s="43" t="s">
        <v>135</v>
      </c>
      <c r="H12" s="44" t="s">
        <v>136</v>
      </c>
      <c r="I12" s="45">
        <v>27</v>
      </c>
      <c r="J12" s="45">
        <v>452</v>
      </c>
      <c r="K12" s="55"/>
      <c r="L12" s="41"/>
      <c r="M12" s="84"/>
    </row>
    <row r="13" spans="1:13" s="19" customFormat="1" ht="15">
      <c r="A13" s="83">
        <f>A12+1</f>
        <v>4</v>
      </c>
      <c r="B13" s="40"/>
      <c r="C13" s="43"/>
      <c r="D13" s="42"/>
      <c r="E13" s="43" t="s">
        <v>127</v>
      </c>
      <c r="F13" s="43" t="s">
        <v>137</v>
      </c>
      <c r="G13" s="43" t="s">
        <v>67</v>
      </c>
      <c r="H13" s="44" t="s">
        <v>138</v>
      </c>
      <c r="I13" s="45">
        <v>2</v>
      </c>
      <c r="J13" s="45">
        <v>14</v>
      </c>
      <c r="K13" s="55"/>
      <c r="L13" s="41"/>
      <c r="M13" s="84"/>
    </row>
    <row r="14" spans="1:13" s="19" customFormat="1" ht="15">
      <c r="A14" s="83"/>
      <c r="B14" s="40"/>
      <c r="C14" s="40"/>
      <c r="D14" s="40"/>
      <c r="E14" s="40"/>
      <c r="F14" s="40"/>
      <c r="G14" s="43"/>
      <c r="H14" s="40"/>
      <c r="I14" s="55">
        <f>SUM(I11:I13)</f>
        <v>55</v>
      </c>
      <c r="J14" s="55">
        <f>SUM(J11:J13)</f>
        <v>618</v>
      </c>
      <c r="K14" s="55">
        <v>1500</v>
      </c>
      <c r="L14" s="41">
        <v>2.33</v>
      </c>
      <c r="M14" s="84">
        <f>K14*L14</f>
        <v>3495</v>
      </c>
    </row>
    <row r="15" spans="1:13" s="19" customFormat="1" ht="30">
      <c r="A15" s="83">
        <v>5</v>
      </c>
      <c r="B15" s="40">
        <v>3</v>
      </c>
      <c r="C15" s="43" t="s">
        <v>139</v>
      </c>
      <c r="D15" s="42" t="s">
        <v>30</v>
      </c>
      <c r="E15" s="43" t="s">
        <v>127</v>
      </c>
      <c r="F15" s="43" t="s">
        <v>140</v>
      </c>
      <c r="G15" s="43" t="s">
        <v>35</v>
      </c>
      <c r="H15" s="44" t="s">
        <v>141</v>
      </c>
      <c r="I15" s="45">
        <v>179</v>
      </c>
      <c r="J15" s="45">
        <v>6067</v>
      </c>
      <c r="K15" s="55"/>
      <c r="L15" s="41"/>
      <c r="M15" s="84"/>
    </row>
    <row r="16" spans="1:13" s="19" customFormat="1" ht="15">
      <c r="A16" s="81"/>
      <c r="B16" s="63"/>
      <c r="C16" s="63"/>
      <c r="D16" s="63"/>
      <c r="E16" s="63"/>
      <c r="F16" s="63"/>
      <c r="G16" s="64"/>
      <c r="H16" s="63"/>
      <c r="I16" s="68">
        <v>179</v>
      </c>
      <c r="J16" s="68">
        <v>6067</v>
      </c>
      <c r="K16" s="68">
        <v>6067</v>
      </c>
      <c r="L16" s="69">
        <v>2.33</v>
      </c>
      <c r="M16" s="82">
        <f>K16*L16</f>
        <v>14136.11</v>
      </c>
    </row>
    <row r="17" spans="1:13" s="19" customFormat="1" ht="15">
      <c r="A17" s="81">
        <v>6</v>
      </c>
      <c r="B17" s="63">
        <v>4</v>
      </c>
      <c r="C17" s="64" t="s">
        <v>142</v>
      </c>
      <c r="D17" s="65" t="s">
        <v>30</v>
      </c>
      <c r="E17" s="64" t="s">
        <v>127</v>
      </c>
      <c r="F17" s="64" t="s">
        <v>143</v>
      </c>
      <c r="G17" s="64" t="s">
        <v>144</v>
      </c>
      <c r="H17" s="66" t="s">
        <v>145</v>
      </c>
      <c r="I17" s="67">
        <v>9</v>
      </c>
      <c r="J17" s="67">
        <v>63</v>
      </c>
      <c r="K17" s="68"/>
      <c r="L17" s="69"/>
      <c r="M17" s="82"/>
    </row>
    <row r="18" spans="1:13" s="19" customFormat="1" ht="15">
      <c r="A18" s="81">
        <f>A17+1</f>
        <v>7</v>
      </c>
      <c r="B18" s="63"/>
      <c r="C18" s="64"/>
      <c r="D18" s="65"/>
      <c r="E18" s="64" t="s">
        <v>127</v>
      </c>
      <c r="F18" s="64" t="s">
        <v>146</v>
      </c>
      <c r="G18" s="64" t="s">
        <v>147</v>
      </c>
      <c r="H18" s="66" t="s">
        <v>148</v>
      </c>
      <c r="I18" s="67">
        <v>2</v>
      </c>
      <c r="J18" s="67">
        <v>101</v>
      </c>
      <c r="K18" s="68"/>
      <c r="L18" s="69"/>
      <c r="M18" s="82"/>
    </row>
    <row r="19" spans="1:13" s="19" customFormat="1" ht="15">
      <c r="A19" s="81">
        <f>A18+1</f>
        <v>8</v>
      </c>
      <c r="B19" s="63"/>
      <c r="C19" s="64"/>
      <c r="D19" s="65"/>
      <c r="E19" s="64" t="s">
        <v>127</v>
      </c>
      <c r="F19" s="64" t="s">
        <v>149</v>
      </c>
      <c r="G19" s="64" t="s">
        <v>33</v>
      </c>
      <c r="H19" s="66" t="s">
        <v>150</v>
      </c>
      <c r="I19" s="67">
        <v>14</v>
      </c>
      <c r="J19" s="67">
        <v>281</v>
      </c>
      <c r="K19" s="68"/>
      <c r="L19" s="69"/>
      <c r="M19" s="82"/>
    </row>
    <row r="20" spans="1:13" s="19" customFormat="1" ht="15">
      <c r="A20" s="81">
        <f>A19+1</f>
        <v>9</v>
      </c>
      <c r="B20" s="63"/>
      <c r="C20" s="64"/>
      <c r="D20" s="65"/>
      <c r="E20" s="64" t="s">
        <v>127</v>
      </c>
      <c r="F20" s="64" t="s">
        <v>151</v>
      </c>
      <c r="G20" s="64" t="s">
        <v>152</v>
      </c>
      <c r="H20" s="66" t="s">
        <v>153</v>
      </c>
      <c r="I20" s="67">
        <v>6</v>
      </c>
      <c r="J20" s="67">
        <v>112</v>
      </c>
      <c r="K20" s="68"/>
      <c r="L20" s="69"/>
      <c r="M20" s="82"/>
    </row>
    <row r="21" spans="1:13" s="19" customFormat="1" ht="15">
      <c r="A21" s="81"/>
      <c r="B21" s="63"/>
      <c r="C21" s="63"/>
      <c r="D21" s="63"/>
      <c r="E21" s="63"/>
      <c r="F21" s="63"/>
      <c r="G21" s="64"/>
      <c r="H21" s="63"/>
      <c r="I21" s="68">
        <f>SUM(I17:I20)</f>
        <v>31</v>
      </c>
      <c r="J21" s="68">
        <f>SUM(J17:J20)</f>
        <v>557</v>
      </c>
      <c r="K21" s="68">
        <v>1500</v>
      </c>
      <c r="L21" s="69">
        <v>2.33</v>
      </c>
      <c r="M21" s="82">
        <f>K21*L21</f>
        <v>3495</v>
      </c>
    </row>
    <row r="22" spans="1:13" s="19" customFormat="1" ht="15">
      <c r="A22" s="81">
        <v>10</v>
      </c>
      <c r="B22" s="63">
        <v>5</v>
      </c>
      <c r="C22" s="64" t="s">
        <v>154</v>
      </c>
      <c r="D22" s="65" t="s">
        <v>61</v>
      </c>
      <c r="E22" s="64" t="s">
        <v>127</v>
      </c>
      <c r="F22" s="64" t="s">
        <v>155</v>
      </c>
      <c r="G22" s="64" t="s">
        <v>156</v>
      </c>
      <c r="H22" s="66" t="s">
        <v>157</v>
      </c>
      <c r="I22" s="67">
        <v>7</v>
      </c>
      <c r="J22" s="67">
        <v>1463</v>
      </c>
      <c r="K22" s="68"/>
      <c r="L22" s="69"/>
      <c r="M22" s="82"/>
    </row>
    <row r="23" spans="1:13" s="19" customFormat="1" ht="15">
      <c r="A23" s="81">
        <f>A22+1</f>
        <v>11</v>
      </c>
      <c r="B23" s="63"/>
      <c r="C23" s="64"/>
      <c r="D23" s="65"/>
      <c r="E23" s="64" t="s">
        <v>127</v>
      </c>
      <c r="F23" s="64" t="s">
        <v>158</v>
      </c>
      <c r="G23" s="64" t="s">
        <v>63</v>
      </c>
      <c r="H23" s="66" t="s">
        <v>159</v>
      </c>
      <c r="I23" s="67">
        <v>6</v>
      </c>
      <c r="J23" s="67">
        <v>38</v>
      </c>
      <c r="K23" s="68"/>
      <c r="L23" s="69"/>
      <c r="M23" s="82"/>
    </row>
    <row r="24" spans="1:13" s="19" customFormat="1" ht="15">
      <c r="A24" s="81">
        <f>A23+1</f>
        <v>12</v>
      </c>
      <c r="B24" s="63"/>
      <c r="C24" s="64"/>
      <c r="D24" s="65"/>
      <c r="E24" s="64" t="s">
        <v>127</v>
      </c>
      <c r="F24" s="64" t="s">
        <v>160</v>
      </c>
      <c r="G24" s="64" t="s">
        <v>91</v>
      </c>
      <c r="H24" s="66" t="s">
        <v>161</v>
      </c>
      <c r="I24" s="67">
        <v>18</v>
      </c>
      <c r="J24" s="67">
        <v>436</v>
      </c>
      <c r="K24" s="68"/>
      <c r="L24" s="69"/>
      <c r="M24" s="82"/>
    </row>
    <row r="25" spans="1:13" s="19" customFormat="1" ht="15">
      <c r="A25" s="81"/>
      <c r="B25" s="63"/>
      <c r="C25" s="63"/>
      <c r="D25" s="63"/>
      <c r="E25" s="63"/>
      <c r="F25" s="63"/>
      <c r="G25" s="64"/>
      <c r="H25" s="63"/>
      <c r="I25" s="68">
        <f>SUM(I22:I24)</f>
        <v>31</v>
      </c>
      <c r="J25" s="68">
        <f>SUM(J22:J24)</f>
        <v>1937</v>
      </c>
      <c r="K25" s="68">
        <v>1937</v>
      </c>
      <c r="L25" s="69">
        <v>4.5</v>
      </c>
      <c r="M25" s="82">
        <f>K25*L25</f>
        <v>8716.5</v>
      </c>
    </row>
    <row r="26" spans="1:13" s="19" customFormat="1" ht="15">
      <c r="A26" s="81">
        <v>13</v>
      </c>
      <c r="B26" s="63">
        <v>6</v>
      </c>
      <c r="C26" s="64" t="s">
        <v>162</v>
      </c>
      <c r="D26" s="65" t="s">
        <v>30</v>
      </c>
      <c r="E26" s="64" t="s">
        <v>127</v>
      </c>
      <c r="F26" s="64" t="s">
        <v>163</v>
      </c>
      <c r="G26" s="64" t="s">
        <v>55</v>
      </c>
      <c r="H26" s="66" t="s">
        <v>164</v>
      </c>
      <c r="I26" s="67">
        <v>3</v>
      </c>
      <c r="J26" s="67">
        <v>400</v>
      </c>
      <c r="K26" s="68"/>
      <c r="L26" s="69"/>
      <c r="M26" s="82"/>
    </row>
    <row r="27" spans="1:13" s="19" customFormat="1" ht="15">
      <c r="A27" s="81">
        <f>A26+1</f>
        <v>14</v>
      </c>
      <c r="B27" s="63"/>
      <c r="C27" s="64"/>
      <c r="D27" s="65"/>
      <c r="E27" s="64" t="s">
        <v>127</v>
      </c>
      <c r="F27" s="64" t="s">
        <v>165</v>
      </c>
      <c r="G27" s="64" t="s">
        <v>55</v>
      </c>
      <c r="H27" s="66" t="s">
        <v>166</v>
      </c>
      <c r="I27" s="67">
        <v>47</v>
      </c>
      <c r="J27" s="67">
        <v>747</v>
      </c>
      <c r="K27" s="68"/>
      <c r="L27" s="69"/>
      <c r="M27" s="82"/>
    </row>
    <row r="28" spans="1:13" s="19" customFormat="1" ht="15">
      <c r="A28" s="81">
        <f t="shared" ref="A28:A36" si="0">A27+1</f>
        <v>15</v>
      </c>
      <c r="B28" s="63"/>
      <c r="C28" s="64"/>
      <c r="D28" s="65"/>
      <c r="E28" s="64" t="s">
        <v>127</v>
      </c>
      <c r="F28" s="64" t="s">
        <v>167</v>
      </c>
      <c r="G28" s="64" t="s">
        <v>55</v>
      </c>
      <c r="H28" s="66" t="s">
        <v>168</v>
      </c>
      <c r="I28" s="67">
        <v>8</v>
      </c>
      <c r="J28" s="67">
        <v>39</v>
      </c>
      <c r="K28" s="68"/>
      <c r="L28" s="69"/>
      <c r="M28" s="82"/>
    </row>
    <row r="29" spans="1:13" s="19" customFormat="1" ht="15">
      <c r="A29" s="81">
        <f t="shared" si="0"/>
        <v>16</v>
      </c>
      <c r="B29" s="63"/>
      <c r="C29" s="64"/>
      <c r="D29" s="65"/>
      <c r="E29" s="64" t="s">
        <v>127</v>
      </c>
      <c r="F29" s="64" t="s">
        <v>169</v>
      </c>
      <c r="G29" s="64" t="s">
        <v>55</v>
      </c>
      <c r="H29" s="66" t="s">
        <v>170</v>
      </c>
      <c r="I29" s="67">
        <v>27</v>
      </c>
      <c r="J29" s="67">
        <v>170</v>
      </c>
      <c r="K29" s="68"/>
      <c r="L29" s="69"/>
      <c r="M29" s="82"/>
    </row>
    <row r="30" spans="1:13" s="19" customFormat="1" ht="15">
      <c r="A30" s="81">
        <f t="shared" si="0"/>
        <v>17</v>
      </c>
      <c r="B30" s="63"/>
      <c r="C30" s="64"/>
      <c r="D30" s="65"/>
      <c r="E30" s="64" t="s">
        <v>127</v>
      </c>
      <c r="F30" s="64" t="s">
        <v>171</v>
      </c>
      <c r="G30" s="64" t="s">
        <v>80</v>
      </c>
      <c r="H30" s="66" t="s">
        <v>172</v>
      </c>
      <c r="I30" s="67">
        <v>19</v>
      </c>
      <c r="J30" s="67">
        <v>453</v>
      </c>
      <c r="K30" s="68"/>
      <c r="L30" s="69"/>
      <c r="M30" s="82"/>
    </row>
    <row r="31" spans="1:13" s="19" customFormat="1" ht="15">
      <c r="A31" s="81">
        <f t="shared" si="0"/>
        <v>18</v>
      </c>
      <c r="B31" s="63"/>
      <c r="C31" s="64"/>
      <c r="D31" s="65"/>
      <c r="E31" s="64" t="s">
        <v>127</v>
      </c>
      <c r="F31" s="64" t="s">
        <v>173</v>
      </c>
      <c r="G31" s="64" t="s">
        <v>55</v>
      </c>
      <c r="H31" s="66" t="s">
        <v>174</v>
      </c>
      <c r="I31" s="67">
        <v>10</v>
      </c>
      <c r="J31" s="67">
        <v>10</v>
      </c>
      <c r="K31" s="68"/>
      <c r="L31" s="69"/>
      <c r="M31" s="82"/>
    </row>
    <row r="32" spans="1:13" s="19" customFormat="1" ht="15">
      <c r="A32" s="81">
        <f t="shared" si="0"/>
        <v>19</v>
      </c>
      <c r="B32" s="63"/>
      <c r="C32" s="64"/>
      <c r="D32" s="65"/>
      <c r="E32" s="64" t="s">
        <v>127</v>
      </c>
      <c r="F32" s="64" t="s">
        <v>175</v>
      </c>
      <c r="G32" s="64" t="s">
        <v>176</v>
      </c>
      <c r="H32" s="66" t="s">
        <v>177</v>
      </c>
      <c r="I32" s="67">
        <v>5</v>
      </c>
      <c r="J32" s="67">
        <v>32</v>
      </c>
      <c r="K32" s="68"/>
      <c r="L32" s="69"/>
      <c r="M32" s="82"/>
    </row>
    <row r="33" spans="1:13" s="19" customFormat="1" ht="15">
      <c r="A33" s="81">
        <f t="shared" si="0"/>
        <v>20</v>
      </c>
      <c r="B33" s="63"/>
      <c r="C33" s="64"/>
      <c r="D33" s="65"/>
      <c r="E33" s="64" t="s">
        <v>127</v>
      </c>
      <c r="F33" s="64" t="s">
        <v>178</v>
      </c>
      <c r="G33" s="64" t="s">
        <v>176</v>
      </c>
      <c r="H33" s="66" t="s">
        <v>179</v>
      </c>
      <c r="I33" s="67">
        <v>5</v>
      </c>
      <c r="J33" s="67">
        <v>5</v>
      </c>
      <c r="K33" s="68"/>
      <c r="L33" s="69"/>
      <c r="M33" s="82"/>
    </row>
    <row r="34" spans="1:13" s="19" customFormat="1" ht="15">
      <c r="A34" s="81">
        <f t="shared" si="0"/>
        <v>21</v>
      </c>
      <c r="B34" s="63"/>
      <c r="C34" s="64"/>
      <c r="D34" s="65"/>
      <c r="E34" s="64" t="s">
        <v>127</v>
      </c>
      <c r="F34" s="64" t="s">
        <v>180</v>
      </c>
      <c r="G34" s="64" t="s">
        <v>176</v>
      </c>
      <c r="H34" s="66" t="s">
        <v>181</v>
      </c>
      <c r="I34" s="67">
        <v>2</v>
      </c>
      <c r="J34" s="67">
        <v>2</v>
      </c>
      <c r="K34" s="68"/>
      <c r="L34" s="69"/>
      <c r="M34" s="82"/>
    </row>
    <row r="35" spans="1:13" s="19" customFormat="1" ht="15">
      <c r="A35" s="81">
        <f t="shared" si="0"/>
        <v>22</v>
      </c>
      <c r="B35" s="63"/>
      <c r="C35" s="64"/>
      <c r="D35" s="65"/>
      <c r="E35" s="64" t="s">
        <v>127</v>
      </c>
      <c r="F35" s="64" t="s">
        <v>182</v>
      </c>
      <c r="G35" s="64" t="s">
        <v>176</v>
      </c>
      <c r="H35" s="66" t="s">
        <v>183</v>
      </c>
      <c r="I35" s="67">
        <v>1</v>
      </c>
      <c r="J35" s="67">
        <v>1</v>
      </c>
      <c r="K35" s="68"/>
      <c r="L35" s="69"/>
      <c r="M35" s="82"/>
    </row>
    <row r="36" spans="1:13" s="19" customFormat="1" ht="15">
      <c r="A36" s="81">
        <f t="shared" si="0"/>
        <v>23</v>
      </c>
      <c r="B36" s="63"/>
      <c r="C36" s="63"/>
      <c r="D36" s="63"/>
      <c r="E36" s="64" t="s">
        <v>127</v>
      </c>
      <c r="F36" s="64" t="s">
        <v>184</v>
      </c>
      <c r="G36" s="64" t="s">
        <v>55</v>
      </c>
      <c r="H36" s="66" t="s">
        <v>185</v>
      </c>
      <c r="I36" s="67">
        <v>6</v>
      </c>
      <c r="J36" s="67">
        <v>64</v>
      </c>
      <c r="K36" s="68"/>
      <c r="L36" s="69"/>
      <c r="M36" s="82"/>
    </row>
    <row r="37" spans="1:13" s="19" customFormat="1" ht="15">
      <c r="A37" s="81"/>
      <c r="B37" s="63"/>
      <c r="C37" s="63"/>
      <c r="D37" s="63"/>
      <c r="E37" s="63"/>
      <c r="F37" s="63"/>
      <c r="G37" s="64"/>
      <c r="H37" s="63"/>
      <c r="I37" s="68">
        <f>SUM(I26:I36)</f>
        <v>133</v>
      </c>
      <c r="J37" s="68">
        <f>SUM(J26:J36)</f>
        <v>1923</v>
      </c>
      <c r="K37" s="68">
        <v>2500</v>
      </c>
      <c r="L37" s="69">
        <v>2.33</v>
      </c>
      <c r="M37" s="82">
        <f>K37*L37</f>
        <v>5825</v>
      </c>
    </row>
    <row r="38" spans="1:13" s="19" customFormat="1" ht="15">
      <c r="A38" s="83">
        <v>24</v>
      </c>
      <c r="B38" s="40">
        <v>7</v>
      </c>
      <c r="C38" s="43" t="s">
        <v>186</v>
      </c>
      <c r="D38" s="42" t="s">
        <v>30</v>
      </c>
      <c r="E38" s="43" t="s">
        <v>127</v>
      </c>
      <c r="F38" s="43" t="s">
        <v>187</v>
      </c>
      <c r="G38" s="43" t="s">
        <v>188</v>
      </c>
      <c r="H38" s="44" t="s">
        <v>189</v>
      </c>
      <c r="I38" s="45">
        <v>68</v>
      </c>
      <c r="J38" s="45">
        <v>2500</v>
      </c>
      <c r="K38" s="55"/>
      <c r="L38" s="41"/>
      <c r="M38" s="84"/>
    </row>
    <row r="39" spans="1:13" s="19" customFormat="1" ht="15">
      <c r="A39" s="83">
        <f>A38+1</f>
        <v>25</v>
      </c>
      <c r="B39" s="40"/>
      <c r="C39" s="43"/>
      <c r="D39" s="42"/>
      <c r="E39" s="43" t="s">
        <v>127</v>
      </c>
      <c r="F39" s="43" t="s">
        <v>190</v>
      </c>
      <c r="G39" s="43" t="s">
        <v>119</v>
      </c>
      <c r="H39" s="44" t="s">
        <v>191</v>
      </c>
      <c r="I39" s="45">
        <v>33</v>
      </c>
      <c r="J39" s="45">
        <v>624</v>
      </c>
      <c r="K39" s="55"/>
      <c r="L39" s="41"/>
      <c r="M39" s="84"/>
    </row>
    <row r="40" spans="1:13" s="19" customFormat="1" ht="15">
      <c r="A40" s="83"/>
      <c r="B40" s="40"/>
      <c r="C40" s="40"/>
      <c r="D40" s="40"/>
      <c r="E40" s="40"/>
      <c r="F40" s="40"/>
      <c r="G40" s="43"/>
      <c r="H40" s="40"/>
      <c r="I40" s="55">
        <f>SUM(I38:I39)</f>
        <v>101</v>
      </c>
      <c r="J40" s="55">
        <f>SUM(J38:J39)</f>
        <v>3124</v>
      </c>
      <c r="K40" s="55">
        <v>3124</v>
      </c>
      <c r="L40" s="41">
        <v>2.33</v>
      </c>
      <c r="M40" s="84">
        <f>K40*L40</f>
        <v>7278.92</v>
      </c>
    </row>
    <row r="41" spans="1:13" s="19" customFormat="1" ht="15">
      <c r="A41" s="81">
        <v>26</v>
      </c>
      <c r="B41" s="63">
        <v>8</v>
      </c>
      <c r="C41" s="70">
        <v>8069164</v>
      </c>
      <c r="D41" s="65" t="s">
        <v>30</v>
      </c>
      <c r="E41" s="64" t="s">
        <v>127</v>
      </c>
      <c r="F41" s="64" t="s">
        <v>192</v>
      </c>
      <c r="G41" s="64" t="s">
        <v>193</v>
      </c>
      <c r="H41" s="66" t="s">
        <v>194</v>
      </c>
      <c r="I41" s="67">
        <v>10</v>
      </c>
      <c r="J41" s="67">
        <v>2190</v>
      </c>
      <c r="K41" s="68"/>
      <c r="L41" s="69"/>
      <c r="M41" s="82"/>
    </row>
    <row r="42" spans="1:13" s="19" customFormat="1" ht="15">
      <c r="A42" s="81"/>
      <c r="B42" s="63"/>
      <c r="C42" s="63"/>
      <c r="D42" s="63"/>
      <c r="E42" s="63"/>
      <c r="F42" s="63"/>
      <c r="G42" s="64"/>
      <c r="H42" s="63"/>
      <c r="I42" s="68">
        <v>10</v>
      </c>
      <c r="J42" s="68">
        <v>2190</v>
      </c>
      <c r="K42" s="68">
        <v>2500</v>
      </c>
      <c r="L42" s="69">
        <v>2.33</v>
      </c>
      <c r="M42" s="82">
        <f>K42*L42</f>
        <v>5825</v>
      </c>
    </row>
    <row r="43" spans="1:13" s="19" customFormat="1" ht="15">
      <c r="A43" s="81">
        <v>27</v>
      </c>
      <c r="B43" s="63">
        <v>9</v>
      </c>
      <c r="C43" s="64" t="s">
        <v>195</v>
      </c>
      <c r="D43" s="65" t="s">
        <v>30</v>
      </c>
      <c r="E43" s="64" t="s">
        <v>127</v>
      </c>
      <c r="F43" s="64" t="s">
        <v>196</v>
      </c>
      <c r="G43" s="64" t="s">
        <v>115</v>
      </c>
      <c r="H43" s="66" t="s">
        <v>197</v>
      </c>
      <c r="I43" s="67">
        <v>6</v>
      </c>
      <c r="J43" s="67">
        <v>6</v>
      </c>
      <c r="K43" s="68"/>
      <c r="L43" s="69"/>
      <c r="M43" s="82"/>
    </row>
    <row r="44" spans="1:13" s="19" customFormat="1" ht="15">
      <c r="A44" s="81">
        <f t="shared" ref="A44:A49" si="1">A43+1</f>
        <v>28</v>
      </c>
      <c r="B44" s="63"/>
      <c r="C44" s="64"/>
      <c r="D44" s="65"/>
      <c r="E44" s="64" t="s">
        <v>127</v>
      </c>
      <c r="F44" s="64" t="s">
        <v>198</v>
      </c>
      <c r="G44" s="64" t="s">
        <v>199</v>
      </c>
      <c r="H44" s="66" t="s">
        <v>200</v>
      </c>
      <c r="I44" s="67">
        <v>7</v>
      </c>
      <c r="J44" s="67">
        <v>28</v>
      </c>
      <c r="K44" s="68"/>
      <c r="L44" s="69"/>
      <c r="M44" s="82"/>
    </row>
    <row r="45" spans="1:13" s="19" customFormat="1" ht="15">
      <c r="A45" s="81">
        <f t="shared" si="1"/>
        <v>29</v>
      </c>
      <c r="B45" s="63"/>
      <c r="C45" s="64"/>
      <c r="D45" s="65"/>
      <c r="E45" s="64" t="s">
        <v>127</v>
      </c>
      <c r="F45" s="64" t="s">
        <v>201</v>
      </c>
      <c r="G45" s="64" t="s">
        <v>115</v>
      </c>
      <c r="H45" s="66" t="s">
        <v>202</v>
      </c>
      <c r="I45" s="67">
        <v>1</v>
      </c>
      <c r="J45" s="67">
        <v>1</v>
      </c>
      <c r="K45" s="68"/>
      <c r="L45" s="69"/>
      <c r="M45" s="82"/>
    </row>
    <row r="46" spans="1:13" s="19" customFormat="1" ht="15">
      <c r="A46" s="81">
        <f t="shared" si="1"/>
        <v>30</v>
      </c>
      <c r="B46" s="63"/>
      <c r="C46" s="64"/>
      <c r="D46" s="65"/>
      <c r="E46" s="64" t="s">
        <v>127</v>
      </c>
      <c r="F46" s="64" t="s">
        <v>203</v>
      </c>
      <c r="G46" s="64" t="s">
        <v>34</v>
      </c>
      <c r="H46" s="66" t="s">
        <v>204</v>
      </c>
      <c r="I46" s="67">
        <v>30</v>
      </c>
      <c r="J46" s="67">
        <v>809</v>
      </c>
      <c r="K46" s="68"/>
      <c r="L46" s="69"/>
      <c r="M46" s="82"/>
    </row>
    <row r="47" spans="1:13" s="19" customFormat="1" ht="15">
      <c r="A47" s="81">
        <f t="shared" si="1"/>
        <v>31</v>
      </c>
      <c r="B47" s="63"/>
      <c r="C47" s="64"/>
      <c r="D47" s="65"/>
      <c r="E47" s="64" t="s">
        <v>127</v>
      </c>
      <c r="F47" s="64" t="s">
        <v>205</v>
      </c>
      <c r="G47" s="64" t="s">
        <v>34</v>
      </c>
      <c r="H47" s="66" t="s">
        <v>206</v>
      </c>
      <c r="I47" s="67">
        <v>29</v>
      </c>
      <c r="J47" s="67">
        <v>470</v>
      </c>
      <c r="K47" s="68"/>
      <c r="L47" s="69"/>
      <c r="M47" s="82"/>
    </row>
    <row r="48" spans="1:13" s="19" customFormat="1" ht="15">
      <c r="A48" s="81">
        <f t="shared" si="1"/>
        <v>32</v>
      </c>
      <c r="B48" s="63"/>
      <c r="C48" s="64"/>
      <c r="D48" s="65"/>
      <c r="E48" s="64" t="s">
        <v>127</v>
      </c>
      <c r="F48" s="64" t="s">
        <v>207</v>
      </c>
      <c r="G48" s="64" t="s">
        <v>106</v>
      </c>
      <c r="H48" s="66" t="s">
        <v>208</v>
      </c>
      <c r="I48" s="67">
        <v>9</v>
      </c>
      <c r="J48" s="67">
        <v>94</v>
      </c>
      <c r="K48" s="68"/>
      <c r="L48" s="69"/>
      <c r="M48" s="82"/>
    </row>
    <row r="49" spans="1:13" s="19" customFormat="1" ht="15">
      <c r="A49" s="81">
        <f t="shared" si="1"/>
        <v>33</v>
      </c>
      <c r="B49" s="63"/>
      <c r="C49" s="64"/>
      <c r="D49" s="65"/>
      <c r="E49" s="64" t="s">
        <v>127</v>
      </c>
      <c r="F49" s="64" t="s">
        <v>209</v>
      </c>
      <c r="G49" s="64" t="s">
        <v>210</v>
      </c>
      <c r="H49" s="66" t="s">
        <v>211</v>
      </c>
      <c r="I49" s="67">
        <v>5</v>
      </c>
      <c r="J49" s="67">
        <v>32</v>
      </c>
      <c r="K49" s="68"/>
      <c r="L49" s="69"/>
      <c r="M49" s="82"/>
    </row>
    <row r="50" spans="1:13" s="19" customFormat="1" ht="15">
      <c r="A50" s="81"/>
      <c r="B50" s="63"/>
      <c r="C50" s="63"/>
      <c r="D50" s="63"/>
      <c r="E50" s="63"/>
      <c r="F50" s="63"/>
      <c r="G50" s="64"/>
      <c r="H50" s="63"/>
      <c r="I50" s="68">
        <f>SUM(I43:I49)</f>
        <v>87</v>
      </c>
      <c r="J50" s="68">
        <f>SUM(J43:J49)</f>
        <v>1440</v>
      </c>
      <c r="K50" s="68">
        <v>1500</v>
      </c>
      <c r="L50" s="69">
        <v>2.33</v>
      </c>
      <c r="M50" s="82">
        <f>K50*L50</f>
        <v>3495</v>
      </c>
    </row>
    <row r="51" spans="1:13" s="19" customFormat="1" ht="15">
      <c r="A51" s="81">
        <v>34</v>
      </c>
      <c r="B51" s="63">
        <v>10</v>
      </c>
      <c r="C51" s="64" t="s">
        <v>212</v>
      </c>
      <c r="D51" s="65" t="s">
        <v>30</v>
      </c>
      <c r="E51" s="64" t="s">
        <v>127</v>
      </c>
      <c r="F51" s="64" t="s">
        <v>213</v>
      </c>
      <c r="G51" s="64" t="s">
        <v>84</v>
      </c>
      <c r="H51" s="66" t="s">
        <v>214</v>
      </c>
      <c r="I51" s="67">
        <v>42</v>
      </c>
      <c r="J51" s="67">
        <v>831</v>
      </c>
      <c r="K51" s="68"/>
      <c r="L51" s="69"/>
      <c r="M51" s="82"/>
    </row>
    <row r="52" spans="1:13" s="19" customFormat="1" ht="15">
      <c r="A52" s="81">
        <f>A51+1</f>
        <v>35</v>
      </c>
      <c r="B52" s="63"/>
      <c r="C52" s="64"/>
      <c r="D52" s="65"/>
      <c r="E52" s="64" t="s">
        <v>127</v>
      </c>
      <c r="F52" s="64" t="s">
        <v>215</v>
      </c>
      <c r="G52" s="64" t="s">
        <v>216</v>
      </c>
      <c r="H52" s="66" t="s">
        <v>217</v>
      </c>
      <c r="I52" s="67">
        <v>2</v>
      </c>
      <c r="J52" s="67">
        <v>2</v>
      </c>
      <c r="K52" s="68"/>
      <c r="L52" s="69"/>
      <c r="M52" s="82"/>
    </row>
    <row r="53" spans="1:13" s="19" customFormat="1" ht="15">
      <c r="A53" s="81">
        <f>A52+1</f>
        <v>36</v>
      </c>
      <c r="B53" s="63"/>
      <c r="C53" s="64"/>
      <c r="D53" s="65"/>
      <c r="E53" s="64" t="s">
        <v>127</v>
      </c>
      <c r="F53" s="64" t="s">
        <v>218</v>
      </c>
      <c r="G53" s="64" t="s">
        <v>216</v>
      </c>
      <c r="H53" s="66" t="s">
        <v>219</v>
      </c>
      <c r="I53" s="67">
        <v>1</v>
      </c>
      <c r="J53" s="67">
        <v>1</v>
      </c>
      <c r="K53" s="68"/>
      <c r="L53" s="69"/>
      <c r="M53" s="82"/>
    </row>
    <row r="54" spans="1:13" s="19" customFormat="1" ht="15">
      <c r="A54" s="81">
        <f>A53+1</f>
        <v>37</v>
      </c>
      <c r="B54" s="63"/>
      <c r="C54" s="64"/>
      <c r="D54" s="65"/>
      <c r="E54" s="64" t="s">
        <v>127</v>
      </c>
      <c r="F54" s="64" t="s">
        <v>220</v>
      </c>
      <c r="G54" s="64" t="s">
        <v>221</v>
      </c>
      <c r="H54" s="66" t="s">
        <v>222</v>
      </c>
      <c r="I54" s="67">
        <v>1</v>
      </c>
      <c r="J54" s="67">
        <v>1</v>
      </c>
      <c r="K54" s="68"/>
      <c r="L54" s="69"/>
      <c r="M54" s="82"/>
    </row>
    <row r="55" spans="1:13" s="19" customFormat="1" ht="15">
      <c r="A55" s="81">
        <f>A54+1</f>
        <v>38</v>
      </c>
      <c r="B55" s="63"/>
      <c r="C55" s="64"/>
      <c r="D55" s="65"/>
      <c r="E55" s="64" t="s">
        <v>127</v>
      </c>
      <c r="F55" s="64" t="s">
        <v>223</v>
      </c>
      <c r="G55" s="64" t="s">
        <v>224</v>
      </c>
      <c r="H55" s="66" t="s">
        <v>225</v>
      </c>
      <c r="I55" s="67">
        <v>1</v>
      </c>
      <c r="J55" s="67">
        <v>1</v>
      </c>
      <c r="K55" s="68"/>
      <c r="L55" s="69"/>
      <c r="M55" s="82"/>
    </row>
    <row r="56" spans="1:13" s="19" customFormat="1" ht="15">
      <c r="A56" s="81">
        <f>A55+1</f>
        <v>39</v>
      </c>
      <c r="B56" s="63"/>
      <c r="C56" s="64"/>
      <c r="D56" s="65"/>
      <c r="E56" s="64" t="s">
        <v>127</v>
      </c>
      <c r="F56" s="64" t="s">
        <v>226</v>
      </c>
      <c r="G56" s="64" t="s">
        <v>53</v>
      </c>
      <c r="H56" s="66" t="s">
        <v>227</v>
      </c>
      <c r="I56" s="67">
        <v>42</v>
      </c>
      <c r="J56" s="67">
        <v>819</v>
      </c>
      <c r="K56" s="68"/>
      <c r="L56" s="69"/>
      <c r="M56" s="82"/>
    </row>
    <row r="57" spans="1:13" s="19" customFormat="1" ht="15">
      <c r="A57" s="81"/>
      <c r="B57" s="63"/>
      <c r="C57" s="63"/>
      <c r="D57" s="63"/>
      <c r="E57" s="63"/>
      <c r="F57" s="63"/>
      <c r="G57" s="71"/>
      <c r="H57" s="63"/>
      <c r="I57" s="68">
        <f>SUM(I51:I56)</f>
        <v>89</v>
      </c>
      <c r="J57" s="68">
        <f>SUM(J51:J56)</f>
        <v>1655</v>
      </c>
      <c r="K57" s="68">
        <v>2500</v>
      </c>
      <c r="L57" s="69">
        <v>2.33</v>
      </c>
      <c r="M57" s="82">
        <f>K57*L57</f>
        <v>5825</v>
      </c>
    </row>
    <row r="58" spans="1:13" s="19" customFormat="1" ht="15">
      <c r="A58" s="81">
        <v>40</v>
      </c>
      <c r="B58" s="63">
        <v>11</v>
      </c>
      <c r="C58" s="64" t="s">
        <v>228</v>
      </c>
      <c r="D58" s="65" t="s">
        <v>30</v>
      </c>
      <c r="E58" s="64" t="s">
        <v>127</v>
      </c>
      <c r="F58" s="64" t="s">
        <v>229</v>
      </c>
      <c r="G58" s="71" t="s">
        <v>230</v>
      </c>
      <c r="H58" s="66" t="s">
        <v>231</v>
      </c>
      <c r="I58" s="67">
        <v>1</v>
      </c>
      <c r="J58" s="67">
        <v>1</v>
      </c>
      <c r="K58" s="68"/>
      <c r="L58" s="69"/>
      <c r="M58" s="82"/>
    </row>
    <row r="59" spans="1:13" s="19" customFormat="1" ht="15">
      <c r="A59" s="81">
        <f>A58+1</f>
        <v>41</v>
      </c>
      <c r="B59" s="63"/>
      <c r="C59" s="64"/>
      <c r="D59" s="65"/>
      <c r="E59" s="64" t="s">
        <v>127</v>
      </c>
      <c r="F59" s="64" t="s">
        <v>232</v>
      </c>
      <c r="G59" s="71" t="s">
        <v>233</v>
      </c>
      <c r="H59" s="66" t="s">
        <v>234</v>
      </c>
      <c r="I59" s="67">
        <v>45</v>
      </c>
      <c r="J59" s="67">
        <v>637</v>
      </c>
      <c r="K59" s="68"/>
      <c r="L59" s="69"/>
      <c r="M59" s="82"/>
    </row>
    <row r="60" spans="1:13" s="19" customFormat="1" ht="15">
      <c r="A60" s="81">
        <f>A59+1</f>
        <v>42</v>
      </c>
      <c r="B60" s="63"/>
      <c r="C60" s="64"/>
      <c r="D60" s="65"/>
      <c r="E60" s="64" t="s">
        <v>127</v>
      </c>
      <c r="F60" s="64" t="s">
        <v>235</v>
      </c>
      <c r="G60" s="71" t="s">
        <v>233</v>
      </c>
      <c r="H60" s="66" t="s">
        <v>236</v>
      </c>
      <c r="I60" s="67">
        <v>23</v>
      </c>
      <c r="J60" s="67">
        <v>150</v>
      </c>
      <c r="K60" s="68"/>
      <c r="L60" s="69"/>
      <c r="M60" s="82"/>
    </row>
    <row r="61" spans="1:13" s="19" customFormat="1" ht="15">
      <c r="A61" s="81">
        <f>A60+1</f>
        <v>43</v>
      </c>
      <c r="B61" s="63"/>
      <c r="C61" s="64"/>
      <c r="D61" s="65"/>
      <c r="E61" s="64" t="s">
        <v>127</v>
      </c>
      <c r="F61" s="64" t="s">
        <v>237</v>
      </c>
      <c r="G61" s="71" t="s">
        <v>233</v>
      </c>
      <c r="H61" s="66" t="s">
        <v>238</v>
      </c>
      <c r="I61" s="67">
        <v>72</v>
      </c>
      <c r="J61" s="67">
        <v>921</v>
      </c>
      <c r="K61" s="68"/>
      <c r="L61" s="69"/>
      <c r="M61" s="82"/>
    </row>
    <row r="62" spans="1:13" s="19" customFormat="1" ht="15">
      <c r="A62" s="81">
        <f>A61+1</f>
        <v>44</v>
      </c>
      <c r="B62" s="63"/>
      <c r="C62" s="64"/>
      <c r="D62" s="65"/>
      <c r="E62" s="64" t="s">
        <v>127</v>
      </c>
      <c r="F62" s="64" t="s">
        <v>239</v>
      </c>
      <c r="G62" s="71" t="s">
        <v>240</v>
      </c>
      <c r="H62" s="66" t="s">
        <v>241</v>
      </c>
      <c r="I62" s="67">
        <v>2</v>
      </c>
      <c r="J62" s="67">
        <v>50</v>
      </c>
      <c r="K62" s="68"/>
      <c r="L62" s="69"/>
      <c r="M62" s="82"/>
    </row>
    <row r="63" spans="1:13" s="19" customFormat="1" ht="15">
      <c r="A63" s="81"/>
      <c r="B63" s="63"/>
      <c r="C63" s="63"/>
      <c r="D63" s="63"/>
      <c r="E63" s="63"/>
      <c r="F63" s="63"/>
      <c r="G63" s="71"/>
      <c r="H63" s="63"/>
      <c r="I63" s="68">
        <f>SUM(I58:I62)</f>
        <v>143</v>
      </c>
      <c r="J63" s="68">
        <f>SUM(J58:J62)</f>
        <v>1759</v>
      </c>
      <c r="K63" s="68">
        <v>1759</v>
      </c>
      <c r="L63" s="69">
        <v>2.33</v>
      </c>
      <c r="M63" s="82">
        <f>K63*L63</f>
        <v>4098.47</v>
      </c>
    </row>
    <row r="64" spans="1:13" s="19" customFormat="1" ht="15">
      <c r="A64" s="81">
        <v>45</v>
      </c>
      <c r="B64" s="63">
        <v>12</v>
      </c>
      <c r="C64" s="64" t="s">
        <v>242</v>
      </c>
      <c r="D64" s="65" t="s">
        <v>30</v>
      </c>
      <c r="E64" s="64" t="s">
        <v>127</v>
      </c>
      <c r="F64" s="64" t="s">
        <v>243</v>
      </c>
      <c r="G64" s="64" t="s">
        <v>244</v>
      </c>
      <c r="H64" s="66" t="s">
        <v>245</v>
      </c>
      <c r="I64" s="67">
        <v>5</v>
      </c>
      <c r="J64" s="67">
        <v>24</v>
      </c>
      <c r="K64" s="68"/>
      <c r="L64" s="69"/>
      <c r="M64" s="82"/>
    </row>
    <row r="65" spans="1:13" s="19" customFormat="1" ht="15">
      <c r="A65" s="81">
        <f>A64+1</f>
        <v>46</v>
      </c>
      <c r="B65" s="63"/>
      <c r="C65" s="64"/>
      <c r="D65" s="65"/>
      <c r="E65" s="64" t="s">
        <v>127</v>
      </c>
      <c r="F65" s="64" t="s">
        <v>246</v>
      </c>
      <c r="G65" s="64" t="s">
        <v>247</v>
      </c>
      <c r="H65" s="66" t="s">
        <v>248</v>
      </c>
      <c r="I65" s="67">
        <v>19</v>
      </c>
      <c r="J65" s="67">
        <v>189</v>
      </c>
      <c r="K65" s="68"/>
      <c r="L65" s="69"/>
      <c r="M65" s="82"/>
    </row>
    <row r="66" spans="1:13" s="19" customFormat="1" ht="15">
      <c r="A66" s="81">
        <f>A65+1</f>
        <v>47</v>
      </c>
      <c r="B66" s="63"/>
      <c r="C66" s="64"/>
      <c r="D66" s="65"/>
      <c r="E66" s="64" t="s">
        <v>127</v>
      </c>
      <c r="F66" s="64" t="s">
        <v>249</v>
      </c>
      <c r="G66" s="64" t="s">
        <v>250</v>
      </c>
      <c r="H66" s="66" t="s">
        <v>251</v>
      </c>
      <c r="I66" s="67">
        <v>34</v>
      </c>
      <c r="J66" s="67">
        <v>498</v>
      </c>
      <c r="K66" s="68"/>
      <c r="L66" s="69"/>
      <c r="M66" s="82"/>
    </row>
    <row r="67" spans="1:13" s="19" customFormat="1" ht="15">
      <c r="A67" s="81">
        <f>A66+1</f>
        <v>48</v>
      </c>
      <c r="B67" s="63"/>
      <c r="C67" s="64"/>
      <c r="D67" s="65"/>
      <c r="E67" s="64" t="s">
        <v>127</v>
      </c>
      <c r="F67" s="64" t="s">
        <v>252</v>
      </c>
      <c r="G67" s="64" t="s">
        <v>250</v>
      </c>
      <c r="H67" s="66" t="s">
        <v>253</v>
      </c>
      <c r="I67" s="67">
        <v>42</v>
      </c>
      <c r="J67" s="67">
        <v>815</v>
      </c>
      <c r="K67" s="68"/>
      <c r="L67" s="69"/>
      <c r="M67" s="82"/>
    </row>
    <row r="68" spans="1:13" s="19" customFormat="1" ht="15">
      <c r="A68" s="81">
        <f>A67+1</f>
        <v>49</v>
      </c>
      <c r="B68" s="63"/>
      <c r="C68" s="64"/>
      <c r="D68" s="65"/>
      <c r="E68" s="64" t="s">
        <v>127</v>
      </c>
      <c r="F68" s="64" t="s">
        <v>254</v>
      </c>
      <c r="G68" s="64" t="s">
        <v>49</v>
      </c>
      <c r="H68" s="66" t="s">
        <v>255</v>
      </c>
      <c r="I68" s="67">
        <v>2</v>
      </c>
      <c r="J68" s="67">
        <v>2</v>
      </c>
      <c r="K68" s="68"/>
      <c r="L68" s="69"/>
      <c r="M68" s="82"/>
    </row>
    <row r="69" spans="1:13" s="19" customFormat="1" ht="15">
      <c r="A69" s="81"/>
      <c r="B69" s="63"/>
      <c r="C69" s="63"/>
      <c r="D69" s="63"/>
      <c r="E69" s="63"/>
      <c r="F69" s="63"/>
      <c r="G69" s="64"/>
      <c r="H69" s="63"/>
      <c r="I69" s="68">
        <f>SUM(I64:I68)</f>
        <v>102</v>
      </c>
      <c r="J69" s="68">
        <f>SUM(J64:J68)</f>
        <v>1528</v>
      </c>
      <c r="K69" s="68">
        <v>1528</v>
      </c>
      <c r="L69" s="69">
        <v>2.33</v>
      </c>
      <c r="M69" s="82">
        <f>K69*L69</f>
        <v>3560.2400000000002</v>
      </c>
    </row>
    <row r="70" spans="1:13" s="19" customFormat="1" ht="15">
      <c r="A70" s="83">
        <v>50</v>
      </c>
      <c r="B70" s="40">
        <v>13</v>
      </c>
      <c r="C70" s="43" t="s">
        <v>256</v>
      </c>
      <c r="D70" s="42" t="s">
        <v>30</v>
      </c>
      <c r="E70" s="43" t="s">
        <v>127</v>
      </c>
      <c r="F70" s="43" t="s">
        <v>257</v>
      </c>
      <c r="G70" s="43" t="s">
        <v>94</v>
      </c>
      <c r="H70" s="44" t="s">
        <v>258</v>
      </c>
      <c r="I70" s="45">
        <v>24</v>
      </c>
      <c r="J70" s="45">
        <v>477</v>
      </c>
      <c r="K70" s="55"/>
      <c r="L70" s="41"/>
      <c r="M70" s="84"/>
    </row>
    <row r="71" spans="1:13" s="19" customFormat="1" ht="15">
      <c r="A71" s="83">
        <f>A70+1</f>
        <v>51</v>
      </c>
      <c r="B71" s="40"/>
      <c r="C71" s="43"/>
      <c r="D71" s="42"/>
      <c r="E71" s="43" t="s">
        <v>127</v>
      </c>
      <c r="F71" s="43" t="s">
        <v>259</v>
      </c>
      <c r="G71" s="43" t="s">
        <v>260</v>
      </c>
      <c r="H71" s="44" t="s">
        <v>261</v>
      </c>
      <c r="I71" s="45">
        <v>2</v>
      </c>
      <c r="J71" s="45">
        <v>5</v>
      </c>
      <c r="K71" s="55"/>
      <c r="L71" s="41"/>
      <c r="M71" s="84"/>
    </row>
    <row r="72" spans="1:13" s="19" customFormat="1" ht="30">
      <c r="A72" s="83">
        <f t="shared" ref="A72:A80" si="2">A71+1</f>
        <v>52</v>
      </c>
      <c r="B72" s="40"/>
      <c r="C72" s="43"/>
      <c r="D72" s="42"/>
      <c r="E72" s="43" t="s">
        <v>127</v>
      </c>
      <c r="F72" s="43" t="s">
        <v>262</v>
      </c>
      <c r="G72" s="43" t="s">
        <v>263</v>
      </c>
      <c r="H72" s="44" t="s">
        <v>264</v>
      </c>
      <c r="I72" s="45">
        <v>17</v>
      </c>
      <c r="J72" s="45">
        <v>142</v>
      </c>
      <c r="K72" s="55"/>
      <c r="L72" s="41"/>
      <c r="M72" s="84"/>
    </row>
    <row r="73" spans="1:13" s="19" customFormat="1" ht="30">
      <c r="A73" s="83">
        <f t="shared" si="2"/>
        <v>53</v>
      </c>
      <c r="B73" s="40"/>
      <c r="C73" s="43"/>
      <c r="D73" s="42"/>
      <c r="E73" s="43" t="s">
        <v>127</v>
      </c>
      <c r="F73" s="43" t="s">
        <v>265</v>
      </c>
      <c r="G73" s="43" t="s">
        <v>260</v>
      </c>
      <c r="H73" s="44" t="s">
        <v>266</v>
      </c>
      <c r="I73" s="45">
        <v>16</v>
      </c>
      <c r="J73" s="45">
        <v>113</v>
      </c>
      <c r="K73" s="55"/>
      <c r="L73" s="41"/>
      <c r="M73" s="84"/>
    </row>
    <row r="74" spans="1:13" s="19" customFormat="1" ht="30">
      <c r="A74" s="83">
        <f t="shared" si="2"/>
        <v>54</v>
      </c>
      <c r="B74" s="40"/>
      <c r="C74" s="43"/>
      <c r="D74" s="42"/>
      <c r="E74" s="43" t="s">
        <v>127</v>
      </c>
      <c r="F74" s="43" t="s">
        <v>267</v>
      </c>
      <c r="G74" s="43" t="s">
        <v>39</v>
      </c>
      <c r="H74" s="44" t="s">
        <v>268</v>
      </c>
      <c r="I74" s="45">
        <v>43</v>
      </c>
      <c r="J74" s="45">
        <v>611</v>
      </c>
      <c r="K74" s="55"/>
      <c r="L74" s="41"/>
      <c r="M74" s="84"/>
    </row>
    <row r="75" spans="1:13" s="19" customFormat="1" ht="15">
      <c r="A75" s="83">
        <f t="shared" si="2"/>
        <v>55</v>
      </c>
      <c r="B75" s="40"/>
      <c r="C75" s="43"/>
      <c r="D75" s="42"/>
      <c r="E75" s="43" t="s">
        <v>127</v>
      </c>
      <c r="F75" s="43" t="s">
        <v>269</v>
      </c>
      <c r="G75" s="43" t="s">
        <v>39</v>
      </c>
      <c r="H75" s="44" t="s">
        <v>270</v>
      </c>
      <c r="I75" s="45">
        <v>1</v>
      </c>
      <c r="J75" s="45">
        <v>20</v>
      </c>
      <c r="K75" s="55"/>
      <c r="L75" s="41"/>
      <c r="M75" s="84"/>
    </row>
    <row r="76" spans="1:13" s="19" customFormat="1" ht="15">
      <c r="A76" s="83">
        <f t="shared" si="2"/>
        <v>56</v>
      </c>
      <c r="B76" s="40"/>
      <c r="C76" s="43"/>
      <c r="D76" s="42"/>
      <c r="E76" s="43" t="s">
        <v>127</v>
      </c>
      <c r="F76" s="43" t="s">
        <v>271</v>
      </c>
      <c r="G76" s="43" t="s">
        <v>39</v>
      </c>
      <c r="H76" s="44" t="s">
        <v>272</v>
      </c>
      <c r="I76" s="45">
        <v>21</v>
      </c>
      <c r="J76" s="45">
        <v>408</v>
      </c>
      <c r="K76" s="55"/>
      <c r="L76" s="41"/>
      <c r="M76" s="84"/>
    </row>
    <row r="77" spans="1:13" s="19" customFormat="1" ht="15">
      <c r="A77" s="83">
        <f t="shared" si="2"/>
        <v>57</v>
      </c>
      <c r="B77" s="40"/>
      <c r="C77" s="43"/>
      <c r="D77" s="42"/>
      <c r="E77" s="43" t="s">
        <v>127</v>
      </c>
      <c r="F77" s="43" t="s">
        <v>273</v>
      </c>
      <c r="G77" s="43" t="s">
        <v>274</v>
      </c>
      <c r="H77" s="44" t="s">
        <v>275</v>
      </c>
      <c r="I77" s="45">
        <v>21</v>
      </c>
      <c r="J77" s="45">
        <v>435</v>
      </c>
      <c r="K77" s="55"/>
      <c r="L77" s="41"/>
      <c r="M77" s="84"/>
    </row>
    <row r="78" spans="1:13" s="19" customFormat="1" ht="15">
      <c r="A78" s="83">
        <f t="shared" si="2"/>
        <v>58</v>
      </c>
      <c r="B78" s="40"/>
      <c r="C78" s="43"/>
      <c r="D78" s="42"/>
      <c r="E78" s="43" t="s">
        <v>127</v>
      </c>
      <c r="F78" s="43" t="s">
        <v>276</v>
      </c>
      <c r="G78" s="43" t="s">
        <v>40</v>
      </c>
      <c r="H78" s="44" t="s">
        <v>277</v>
      </c>
      <c r="I78" s="45">
        <v>63</v>
      </c>
      <c r="J78" s="45">
        <v>555</v>
      </c>
      <c r="K78" s="55"/>
      <c r="L78" s="41"/>
      <c r="M78" s="84"/>
    </row>
    <row r="79" spans="1:13" s="19" customFormat="1" ht="15">
      <c r="A79" s="83">
        <f t="shared" si="2"/>
        <v>59</v>
      </c>
      <c r="B79" s="40"/>
      <c r="C79" s="43"/>
      <c r="D79" s="42"/>
      <c r="E79" s="43" t="s">
        <v>127</v>
      </c>
      <c r="F79" s="43" t="s">
        <v>278</v>
      </c>
      <c r="G79" s="43" t="s">
        <v>40</v>
      </c>
      <c r="H79" s="44" t="s">
        <v>279</v>
      </c>
      <c r="I79" s="45">
        <v>3</v>
      </c>
      <c r="J79" s="45">
        <v>18</v>
      </c>
      <c r="K79" s="55"/>
      <c r="L79" s="41"/>
      <c r="M79" s="84"/>
    </row>
    <row r="80" spans="1:13" s="19" customFormat="1" ht="15">
      <c r="A80" s="83">
        <f t="shared" si="2"/>
        <v>60</v>
      </c>
      <c r="B80" s="40"/>
      <c r="C80" s="43"/>
      <c r="D80" s="42"/>
      <c r="E80" s="43" t="s">
        <v>127</v>
      </c>
      <c r="F80" s="43" t="s">
        <v>280</v>
      </c>
      <c r="G80" s="43" t="s">
        <v>281</v>
      </c>
      <c r="H80" s="44" t="s">
        <v>282</v>
      </c>
      <c r="I80" s="45">
        <v>22</v>
      </c>
      <c r="J80" s="45">
        <v>410</v>
      </c>
      <c r="K80" s="55"/>
      <c r="L80" s="41"/>
      <c r="M80" s="84"/>
    </row>
    <row r="81" spans="1:13" s="19" customFormat="1" ht="15">
      <c r="A81" s="81"/>
      <c r="B81" s="63"/>
      <c r="C81" s="63"/>
      <c r="D81" s="63"/>
      <c r="E81" s="63"/>
      <c r="F81" s="63"/>
      <c r="G81" s="64"/>
      <c r="H81" s="63"/>
      <c r="I81" s="68">
        <f>SUM(I70:I80)</f>
        <v>233</v>
      </c>
      <c r="J81" s="68">
        <f>SUM(J70:J80)</f>
        <v>3194</v>
      </c>
      <c r="K81" s="68">
        <v>3194</v>
      </c>
      <c r="L81" s="69">
        <v>2.33</v>
      </c>
      <c r="M81" s="82">
        <f>K81*L81</f>
        <v>7442.02</v>
      </c>
    </row>
    <row r="82" spans="1:13" s="19" customFormat="1" ht="30">
      <c r="A82" s="83">
        <v>61</v>
      </c>
      <c r="B82" s="40">
        <v>14</v>
      </c>
      <c r="C82" s="43" t="s">
        <v>283</v>
      </c>
      <c r="D82" s="42" t="s">
        <v>30</v>
      </c>
      <c r="E82" s="43" t="s">
        <v>127</v>
      </c>
      <c r="F82" s="43" t="s">
        <v>284</v>
      </c>
      <c r="G82" s="43" t="s">
        <v>65</v>
      </c>
      <c r="H82" s="44" t="s">
        <v>285</v>
      </c>
      <c r="I82" s="45">
        <v>184</v>
      </c>
      <c r="J82" s="45">
        <v>6138</v>
      </c>
      <c r="K82" s="55"/>
      <c r="L82" s="41"/>
      <c r="M82" s="84"/>
    </row>
    <row r="83" spans="1:13" s="19" customFormat="1" ht="15">
      <c r="A83" s="83"/>
      <c r="B83" s="40"/>
      <c r="C83" s="40"/>
      <c r="D83" s="40"/>
      <c r="E83" s="40"/>
      <c r="F83" s="40"/>
      <c r="G83" s="43"/>
      <c r="H83" s="40"/>
      <c r="I83" s="55">
        <v>184</v>
      </c>
      <c r="J83" s="55">
        <v>6138</v>
      </c>
      <c r="K83" s="55">
        <v>6138</v>
      </c>
      <c r="L83" s="41">
        <v>2.33</v>
      </c>
      <c r="M83" s="84">
        <f>K83*L83</f>
        <v>14301.54</v>
      </c>
    </row>
    <row r="84" spans="1:13" s="19" customFormat="1" ht="15">
      <c r="A84" s="81">
        <v>62</v>
      </c>
      <c r="B84" s="63">
        <v>15</v>
      </c>
      <c r="C84" s="64" t="s">
        <v>286</v>
      </c>
      <c r="D84" s="65" t="s">
        <v>30</v>
      </c>
      <c r="E84" s="64" t="s">
        <v>127</v>
      </c>
      <c r="F84" s="64" t="s">
        <v>287</v>
      </c>
      <c r="G84" s="64" t="s">
        <v>288</v>
      </c>
      <c r="H84" s="66" t="s">
        <v>289</v>
      </c>
      <c r="I84" s="67">
        <v>1</v>
      </c>
      <c r="J84" s="67">
        <v>30</v>
      </c>
      <c r="K84" s="68"/>
      <c r="L84" s="69"/>
      <c r="M84" s="82"/>
    </row>
    <row r="85" spans="1:13" s="19" customFormat="1" ht="15">
      <c r="A85" s="81">
        <f>A84+1</f>
        <v>63</v>
      </c>
      <c r="B85" s="63"/>
      <c r="C85" s="64"/>
      <c r="D85" s="65"/>
      <c r="E85" s="64" t="s">
        <v>127</v>
      </c>
      <c r="F85" s="64" t="s">
        <v>290</v>
      </c>
      <c r="G85" s="64" t="s">
        <v>58</v>
      </c>
      <c r="H85" s="66" t="s">
        <v>291</v>
      </c>
      <c r="I85" s="67">
        <v>2</v>
      </c>
      <c r="J85" s="67">
        <v>2</v>
      </c>
      <c r="K85" s="68"/>
      <c r="L85" s="69"/>
      <c r="M85" s="82"/>
    </row>
    <row r="86" spans="1:13" s="19" customFormat="1" ht="15">
      <c r="A86" s="81">
        <f t="shared" ref="A86:A92" si="3">A85+1</f>
        <v>64</v>
      </c>
      <c r="B86" s="63"/>
      <c r="C86" s="64"/>
      <c r="D86" s="65"/>
      <c r="E86" s="64" t="s">
        <v>127</v>
      </c>
      <c r="F86" s="64" t="s">
        <v>292</v>
      </c>
      <c r="G86" s="64" t="s">
        <v>293</v>
      </c>
      <c r="H86" s="66" t="s">
        <v>294</v>
      </c>
      <c r="I86" s="67">
        <v>2</v>
      </c>
      <c r="J86" s="67">
        <v>2</v>
      </c>
      <c r="K86" s="68"/>
      <c r="L86" s="69"/>
      <c r="M86" s="82"/>
    </row>
    <row r="87" spans="1:13" s="19" customFormat="1" ht="15">
      <c r="A87" s="81">
        <f t="shared" si="3"/>
        <v>65</v>
      </c>
      <c r="B87" s="63"/>
      <c r="C87" s="64"/>
      <c r="D87" s="65"/>
      <c r="E87" s="64" t="s">
        <v>127</v>
      </c>
      <c r="F87" s="64" t="s">
        <v>295</v>
      </c>
      <c r="G87" s="64" t="s">
        <v>293</v>
      </c>
      <c r="H87" s="66" t="s">
        <v>296</v>
      </c>
      <c r="I87" s="67">
        <v>25</v>
      </c>
      <c r="J87" s="67">
        <v>414</v>
      </c>
      <c r="K87" s="68"/>
      <c r="L87" s="69"/>
      <c r="M87" s="82"/>
    </row>
    <row r="88" spans="1:13" s="19" customFormat="1" ht="15">
      <c r="A88" s="81">
        <f t="shared" si="3"/>
        <v>66</v>
      </c>
      <c r="B88" s="63"/>
      <c r="C88" s="64"/>
      <c r="D88" s="65"/>
      <c r="E88" s="64" t="s">
        <v>127</v>
      </c>
      <c r="F88" s="64" t="s">
        <v>297</v>
      </c>
      <c r="G88" s="64" t="s">
        <v>293</v>
      </c>
      <c r="H88" s="66" t="s">
        <v>298</v>
      </c>
      <c r="I88" s="67">
        <v>2</v>
      </c>
      <c r="J88" s="67">
        <v>2</v>
      </c>
      <c r="K88" s="68"/>
      <c r="L88" s="69"/>
      <c r="M88" s="82"/>
    </row>
    <row r="89" spans="1:13" s="19" customFormat="1" ht="15">
      <c r="A89" s="81">
        <f t="shared" si="3"/>
        <v>67</v>
      </c>
      <c r="B89" s="63"/>
      <c r="C89" s="64"/>
      <c r="D89" s="65"/>
      <c r="E89" s="64" t="s">
        <v>127</v>
      </c>
      <c r="F89" s="64" t="s">
        <v>299</v>
      </c>
      <c r="G89" s="64" t="s">
        <v>293</v>
      </c>
      <c r="H89" s="66" t="s">
        <v>300</v>
      </c>
      <c r="I89" s="67">
        <v>1</v>
      </c>
      <c r="J89" s="67">
        <v>1</v>
      </c>
      <c r="K89" s="68"/>
      <c r="L89" s="69"/>
      <c r="M89" s="82"/>
    </row>
    <row r="90" spans="1:13" s="19" customFormat="1" ht="15">
      <c r="A90" s="81">
        <f t="shared" si="3"/>
        <v>68</v>
      </c>
      <c r="B90" s="63"/>
      <c r="C90" s="64"/>
      <c r="D90" s="65"/>
      <c r="E90" s="64" t="s">
        <v>127</v>
      </c>
      <c r="F90" s="64" t="s">
        <v>301</v>
      </c>
      <c r="G90" s="64" t="s">
        <v>55</v>
      </c>
      <c r="H90" s="66" t="s">
        <v>302</v>
      </c>
      <c r="I90" s="67">
        <v>66</v>
      </c>
      <c r="J90" s="67">
        <v>1093</v>
      </c>
      <c r="K90" s="68"/>
      <c r="L90" s="69"/>
      <c r="M90" s="82"/>
    </row>
    <row r="91" spans="1:13" s="19" customFormat="1" ht="15">
      <c r="A91" s="81">
        <f t="shared" si="3"/>
        <v>69</v>
      </c>
      <c r="B91" s="63"/>
      <c r="C91" s="64"/>
      <c r="D91" s="65"/>
      <c r="E91" s="64" t="s">
        <v>127</v>
      </c>
      <c r="F91" s="64" t="s">
        <v>303</v>
      </c>
      <c r="G91" s="64" t="s">
        <v>56</v>
      </c>
      <c r="H91" s="66" t="s">
        <v>304</v>
      </c>
      <c r="I91" s="67">
        <v>5</v>
      </c>
      <c r="J91" s="67">
        <v>48</v>
      </c>
      <c r="K91" s="68"/>
      <c r="L91" s="69"/>
      <c r="M91" s="82"/>
    </row>
    <row r="92" spans="1:13" s="19" customFormat="1" ht="15">
      <c r="A92" s="81">
        <f t="shared" si="3"/>
        <v>70</v>
      </c>
      <c r="B92" s="63"/>
      <c r="C92" s="64"/>
      <c r="D92" s="65"/>
      <c r="E92" s="64" t="s">
        <v>127</v>
      </c>
      <c r="F92" s="64" t="s">
        <v>305</v>
      </c>
      <c r="G92" s="64" t="s">
        <v>58</v>
      </c>
      <c r="H92" s="66" t="s">
        <v>306</v>
      </c>
      <c r="I92" s="67">
        <v>56</v>
      </c>
      <c r="J92" s="67">
        <v>853</v>
      </c>
      <c r="K92" s="68"/>
      <c r="L92" s="69"/>
      <c r="M92" s="82"/>
    </row>
    <row r="93" spans="1:13" s="19" customFormat="1" ht="15">
      <c r="A93" s="81"/>
      <c r="B93" s="63"/>
      <c r="C93" s="63"/>
      <c r="D93" s="63"/>
      <c r="E93" s="63"/>
      <c r="F93" s="63"/>
      <c r="G93" s="64"/>
      <c r="H93" s="63"/>
      <c r="I93" s="68">
        <f>SUM(I84:I92)</f>
        <v>160</v>
      </c>
      <c r="J93" s="68">
        <f>SUM(J84:J92)</f>
        <v>2445</v>
      </c>
      <c r="K93" s="68">
        <v>2500</v>
      </c>
      <c r="L93" s="69">
        <v>2.33</v>
      </c>
      <c r="M93" s="82">
        <f>K93*L93</f>
        <v>5825</v>
      </c>
    </row>
    <row r="94" spans="1:13" s="19" customFormat="1" ht="15">
      <c r="A94" s="81">
        <v>71</v>
      </c>
      <c r="B94" s="63">
        <v>16</v>
      </c>
      <c r="C94" s="64" t="s">
        <v>307</v>
      </c>
      <c r="D94" s="65" t="s">
        <v>61</v>
      </c>
      <c r="E94" s="64" t="s">
        <v>308</v>
      </c>
      <c r="F94" s="64" t="s">
        <v>309</v>
      </c>
      <c r="G94" s="64" t="s">
        <v>74</v>
      </c>
      <c r="H94" s="66" t="s">
        <v>310</v>
      </c>
      <c r="I94" s="67">
        <v>18</v>
      </c>
      <c r="J94" s="67">
        <v>130</v>
      </c>
      <c r="K94" s="68"/>
      <c r="L94" s="69"/>
      <c r="M94" s="82"/>
    </row>
    <row r="95" spans="1:13" s="19" customFormat="1" ht="15">
      <c r="A95" s="81">
        <f>A94+1</f>
        <v>72</v>
      </c>
      <c r="B95" s="63"/>
      <c r="C95" s="64"/>
      <c r="D95" s="65"/>
      <c r="E95" s="64" t="s">
        <v>308</v>
      </c>
      <c r="F95" s="64" t="s">
        <v>311</v>
      </c>
      <c r="G95" s="64" t="s">
        <v>74</v>
      </c>
      <c r="H95" s="66" t="s">
        <v>312</v>
      </c>
      <c r="I95" s="67">
        <v>30</v>
      </c>
      <c r="J95" s="67">
        <v>1230</v>
      </c>
      <c r="K95" s="68"/>
      <c r="L95" s="69"/>
      <c r="M95" s="82"/>
    </row>
    <row r="96" spans="1:13" s="19" customFormat="1" ht="15">
      <c r="A96" s="81">
        <f>A95+1</f>
        <v>73</v>
      </c>
      <c r="B96" s="63"/>
      <c r="C96" s="64"/>
      <c r="D96" s="65"/>
      <c r="E96" s="64" t="s">
        <v>308</v>
      </c>
      <c r="F96" s="64" t="s">
        <v>313</v>
      </c>
      <c r="G96" s="64" t="s">
        <v>98</v>
      </c>
      <c r="H96" s="66" t="s">
        <v>314</v>
      </c>
      <c r="I96" s="67">
        <v>15</v>
      </c>
      <c r="J96" s="67">
        <v>400</v>
      </c>
      <c r="K96" s="68"/>
      <c r="L96" s="69"/>
      <c r="M96" s="82"/>
    </row>
    <row r="97" spans="1:13" s="19" customFormat="1" ht="15">
      <c r="A97" s="81">
        <f>A96+1</f>
        <v>74</v>
      </c>
      <c r="B97" s="63"/>
      <c r="C97" s="64"/>
      <c r="D97" s="65"/>
      <c r="E97" s="64" t="s">
        <v>308</v>
      </c>
      <c r="F97" s="64" t="s">
        <v>315</v>
      </c>
      <c r="G97" s="64" t="s">
        <v>62</v>
      </c>
      <c r="H97" s="66" t="s">
        <v>316</v>
      </c>
      <c r="I97" s="67">
        <v>22</v>
      </c>
      <c r="J97" s="67">
        <v>318</v>
      </c>
      <c r="K97" s="68"/>
      <c r="L97" s="69"/>
      <c r="M97" s="82"/>
    </row>
    <row r="98" spans="1:13" s="19" customFormat="1" ht="15">
      <c r="A98" s="81"/>
      <c r="B98" s="63"/>
      <c r="C98" s="63"/>
      <c r="D98" s="63"/>
      <c r="E98" s="63"/>
      <c r="F98" s="63"/>
      <c r="G98" s="64"/>
      <c r="H98" s="63"/>
      <c r="I98" s="68">
        <f>SUM(I94:I97)</f>
        <v>85</v>
      </c>
      <c r="J98" s="68">
        <f>SUM(J94:J97)</f>
        <v>2078</v>
      </c>
      <c r="K98" s="68">
        <v>2078</v>
      </c>
      <c r="L98" s="69">
        <v>4.5</v>
      </c>
      <c r="M98" s="82">
        <f>K98*L98</f>
        <v>9351</v>
      </c>
    </row>
    <row r="99" spans="1:13" s="19" customFormat="1" ht="15">
      <c r="A99" s="81">
        <v>75</v>
      </c>
      <c r="B99" s="63">
        <v>17</v>
      </c>
      <c r="C99" s="64" t="s">
        <v>317</v>
      </c>
      <c r="D99" s="65" t="s">
        <v>30</v>
      </c>
      <c r="E99" s="64" t="s">
        <v>308</v>
      </c>
      <c r="F99" s="64" t="s">
        <v>318</v>
      </c>
      <c r="G99" s="64" t="s">
        <v>72</v>
      </c>
      <c r="H99" s="66" t="s">
        <v>319</v>
      </c>
      <c r="I99" s="67">
        <v>50</v>
      </c>
      <c r="J99" s="67">
        <v>1411</v>
      </c>
      <c r="K99" s="68"/>
      <c r="L99" s="69"/>
      <c r="M99" s="82"/>
    </row>
    <row r="100" spans="1:13" s="19" customFormat="1" ht="15">
      <c r="A100" s="81">
        <f>A99+1</f>
        <v>76</v>
      </c>
      <c r="B100" s="63"/>
      <c r="C100" s="64"/>
      <c r="D100" s="65"/>
      <c r="E100" s="64" t="s">
        <v>308</v>
      </c>
      <c r="F100" s="64" t="s">
        <v>320</v>
      </c>
      <c r="G100" s="64" t="s">
        <v>75</v>
      </c>
      <c r="H100" s="66" t="s">
        <v>321</v>
      </c>
      <c r="I100" s="67">
        <v>12</v>
      </c>
      <c r="J100" s="67">
        <v>250</v>
      </c>
      <c r="K100" s="68"/>
      <c r="L100" s="69"/>
      <c r="M100" s="82"/>
    </row>
    <row r="101" spans="1:13" s="19" customFormat="1" ht="15">
      <c r="A101" s="81"/>
      <c r="B101" s="63"/>
      <c r="C101" s="63"/>
      <c r="D101" s="63"/>
      <c r="E101" s="63"/>
      <c r="F101" s="63"/>
      <c r="G101" s="64"/>
      <c r="H101" s="63"/>
      <c r="I101" s="68">
        <f>SUM(I99:I100)</f>
        <v>62</v>
      </c>
      <c r="J101" s="68">
        <f>SUM(J99:J100)</f>
        <v>1661</v>
      </c>
      <c r="K101" s="68">
        <v>1661</v>
      </c>
      <c r="L101" s="69">
        <v>2.33</v>
      </c>
      <c r="M101" s="82">
        <f>K101*L101</f>
        <v>3870.13</v>
      </c>
    </row>
    <row r="102" spans="1:13" s="19" customFormat="1" ht="15">
      <c r="A102" s="81">
        <v>77</v>
      </c>
      <c r="B102" s="63">
        <v>18</v>
      </c>
      <c r="C102" s="64" t="s">
        <v>322</v>
      </c>
      <c r="D102" s="65" t="s">
        <v>30</v>
      </c>
      <c r="E102" s="64" t="s">
        <v>308</v>
      </c>
      <c r="F102" s="64" t="s">
        <v>323</v>
      </c>
      <c r="G102" s="64" t="s">
        <v>115</v>
      </c>
      <c r="H102" s="66" t="s">
        <v>324</v>
      </c>
      <c r="I102" s="67">
        <v>2</v>
      </c>
      <c r="J102" s="67">
        <v>2</v>
      </c>
      <c r="K102" s="68"/>
      <c r="L102" s="69"/>
      <c r="M102" s="82"/>
    </row>
    <row r="103" spans="1:13" s="19" customFormat="1" ht="15">
      <c r="A103" s="81">
        <f>A102+1</f>
        <v>78</v>
      </c>
      <c r="B103" s="63"/>
      <c r="C103" s="64"/>
      <c r="D103" s="65"/>
      <c r="E103" s="64" t="s">
        <v>308</v>
      </c>
      <c r="F103" s="64" t="s">
        <v>325</v>
      </c>
      <c r="G103" s="64" t="s">
        <v>65</v>
      </c>
      <c r="H103" s="66" t="s">
        <v>326</v>
      </c>
      <c r="I103" s="67">
        <v>13</v>
      </c>
      <c r="J103" s="67">
        <v>229</v>
      </c>
      <c r="K103" s="68"/>
      <c r="L103" s="69"/>
      <c r="M103" s="82"/>
    </row>
    <row r="104" spans="1:13" s="19" customFormat="1" ht="15">
      <c r="A104" s="81"/>
      <c r="B104" s="63"/>
      <c r="C104" s="63"/>
      <c r="D104" s="63"/>
      <c r="E104" s="63"/>
      <c r="F104" s="63"/>
      <c r="G104" s="64"/>
      <c r="H104" s="63"/>
      <c r="I104" s="68">
        <f>SUM(I102:I103)</f>
        <v>15</v>
      </c>
      <c r="J104" s="68">
        <f>SUM(J102:J103)</f>
        <v>231</v>
      </c>
      <c r="K104" s="68">
        <v>1500</v>
      </c>
      <c r="L104" s="69">
        <v>2.33</v>
      </c>
      <c r="M104" s="82">
        <f>K104*L104</f>
        <v>3495</v>
      </c>
    </row>
    <row r="105" spans="1:13" s="19" customFormat="1" ht="15">
      <c r="A105" s="81">
        <v>79</v>
      </c>
      <c r="B105" s="63">
        <v>19</v>
      </c>
      <c r="C105" s="64" t="s">
        <v>327</v>
      </c>
      <c r="D105" s="65" t="s">
        <v>30</v>
      </c>
      <c r="E105" s="64" t="s">
        <v>308</v>
      </c>
      <c r="F105" s="64" t="s">
        <v>328</v>
      </c>
      <c r="G105" s="64" t="s">
        <v>329</v>
      </c>
      <c r="H105" s="66" t="s">
        <v>330</v>
      </c>
      <c r="I105" s="67">
        <v>19</v>
      </c>
      <c r="J105" s="67">
        <v>722</v>
      </c>
      <c r="K105" s="68"/>
      <c r="L105" s="69"/>
      <c r="M105" s="82"/>
    </row>
    <row r="106" spans="1:13" s="19" customFormat="1" ht="15">
      <c r="A106" s="81"/>
      <c r="B106" s="63"/>
      <c r="C106" s="63"/>
      <c r="D106" s="63"/>
      <c r="E106" s="63"/>
      <c r="F106" s="63"/>
      <c r="G106" s="64"/>
      <c r="H106" s="63"/>
      <c r="I106" s="68">
        <v>19</v>
      </c>
      <c r="J106" s="68">
        <v>722</v>
      </c>
      <c r="K106" s="68">
        <v>1500</v>
      </c>
      <c r="L106" s="69">
        <v>2.33</v>
      </c>
      <c r="M106" s="82">
        <f>K106*L106</f>
        <v>3495</v>
      </c>
    </row>
    <row r="107" spans="1:13" s="19" customFormat="1" ht="30">
      <c r="A107" s="83">
        <v>80</v>
      </c>
      <c r="B107" s="40">
        <v>20</v>
      </c>
      <c r="C107" s="43" t="s">
        <v>331</v>
      </c>
      <c r="D107" s="42" t="s">
        <v>30</v>
      </c>
      <c r="E107" s="43" t="s">
        <v>308</v>
      </c>
      <c r="F107" s="43" t="s">
        <v>332</v>
      </c>
      <c r="G107" s="43" t="s">
        <v>333</v>
      </c>
      <c r="H107" s="44" t="s">
        <v>334</v>
      </c>
      <c r="I107" s="45">
        <v>48</v>
      </c>
      <c r="J107" s="45">
        <v>688</v>
      </c>
      <c r="K107" s="55"/>
      <c r="L107" s="41"/>
      <c r="M107" s="84"/>
    </row>
    <row r="108" spans="1:13" s="19" customFormat="1" ht="15">
      <c r="A108" s="81"/>
      <c r="B108" s="63"/>
      <c r="C108" s="63"/>
      <c r="D108" s="63"/>
      <c r="E108" s="63"/>
      <c r="F108" s="63"/>
      <c r="G108" s="64"/>
      <c r="H108" s="63"/>
      <c r="I108" s="68">
        <v>48</v>
      </c>
      <c r="J108" s="68">
        <v>688</v>
      </c>
      <c r="K108" s="68">
        <v>1500</v>
      </c>
      <c r="L108" s="69">
        <v>2.33</v>
      </c>
      <c r="M108" s="82">
        <f>K108*L108</f>
        <v>3495</v>
      </c>
    </row>
    <row r="109" spans="1:13" s="19" customFormat="1" ht="15">
      <c r="A109" s="81">
        <v>81</v>
      </c>
      <c r="B109" s="63">
        <v>21</v>
      </c>
      <c r="C109" s="64" t="s">
        <v>335</v>
      </c>
      <c r="D109" s="65" t="s">
        <v>30</v>
      </c>
      <c r="E109" s="64" t="s">
        <v>308</v>
      </c>
      <c r="F109" s="64" t="s">
        <v>336</v>
      </c>
      <c r="G109" s="64" t="s">
        <v>152</v>
      </c>
      <c r="H109" s="66" t="s">
        <v>337</v>
      </c>
      <c r="I109" s="67">
        <v>5</v>
      </c>
      <c r="J109" s="67">
        <v>125</v>
      </c>
      <c r="K109" s="68"/>
      <c r="L109" s="69"/>
      <c r="M109" s="82"/>
    </row>
    <row r="110" spans="1:13" s="19" customFormat="1" ht="15">
      <c r="A110" s="81">
        <f>A109+1</f>
        <v>82</v>
      </c>
      <c r="B110" s="63"/>
      <c r="C110" s="64"/>
      <c r="D110" s="65"/>
      <c r="E110" s="64" t="s">
        <v>308</v>
      </c>
      <c r="F110" s="64" t="s">
        <v>338</v>
      </c>
      <c r="G110" s="64" t="s">
        <v>33</v>
      </c>
      <c r="H110" s="66" t="s">
        <v>339</v>
      </c>
      <c r="I110" s="67">
        <v>4</v>
      </c>
      <c r="J110" s="67">
        <v>69</v>
      </c>
      <c r="K110" s="68"/>
      <c r="L110" s="69"/>
      <c r="M110" s="82"/>
    </row>
    <row r="111" spans="1:13" s="19" customFormat="1" ht="15">
      <c r="A111" s="81">
        <f>A110+1</f>
        <v>83</v>
      </c>
      <c r="B111" s="63"/>
      <c r="C111" s="64"/>
      <c r="D111" s="65"/>
      <c r="E111" s="64" t="s">
        <v>308</v>
      </c>
      <c r="F111" s="64" t="s">
        <v>340</v>
      </c>
      <c r="G111" s="64" t="s">
        <v>83</v>
      </c>
      <c r="H111" s="66" t="s">
        <v>341</v>
      </c>
      <c r="I111" s="67">
        <v>5</v>
      </c>
      <c r="J111" s="67">
        <v>203</v>
      </c>
      <c r="K111" s="68"/>
      <c r="L111" s="69"/>
      <c r="M111" s="82"/>
    </row>
    <row r="112" spans="1:13" s="19" customFormat="1" ht="15">
      <c r="A112" s="81">
        <f>A111+1</f>
        <v>84</v>
      </c>
      <c r="B112" s="63"/>
      <c r="C112" s="64"/>
      <c r="D112" s="65"/>
      <c r="E112" s="64" t="s">
        <v>308</v>
      </c>
      <c r="F112" s="64" t="s">
        <v>342</v>
      </c>
      <c r="G112" s="64" t="s">
        <v>87</v>
      </c>
      <c r="H112" s="66" t="s">
        <v>343</v>
      </c>
      <c r="I112" s="67">
        <v>1</v>
      </c>
      <c r="J112" s="67">
        <v>1</v>
      </c>
      <c r="K112" s="68"/>
      <c r="L112" s="69"/>
      <c r="M112" s="82"/>
    </row>
    <row r="113" spans="1:13" s="19" customFormat="1" ht="15">
      <c r="A113" s="81">
        <f>A112+1</f>
        <v>85</v>
      </c>
      <c r="B113" s="63"/>
      <c r="C113" s="64"/>
      <c r="D113" s="65"/>
      <c r="E113" s="64" t="s">
        <v>308</v>
      </c>
      <c r="F113" s="64" t="s">
        <v>344</v>
      </c>
      <c r="G113" s="64" t="s">
        <v>32</v>
      </c>
      <c r="H113" s="66" t="s">
        <v>345</v>
      </c>
      <c r="I113" s="67">
        <v>30</v>
      </c>
      <c r="J113" s="67">
        <v>1230</v>
      </c>
      <c r="K113" s="68"/>
      <c r="L113" s="69"/>
      <c r="M113" s="82"/>
    </row>
    <row r="114" spans="1:13" s="19" customFormat="1" ht="15">
      <c r="A114" s="81"/>
      <c r="B114" s="63"/>
      <c r="C114" s="63"/>
      <c r="D114" s="63"/>
      <c r="E114" s="63"/>
      <c r="F114" s="63"/>
      <c r="G114" s="64"/>
      <c r="H114" s="63"/>
      <c r="I114" s="68">
        <f>SUM(I109:I113)</f>
        <v>45</v>
      </c>
      <c r="J114" s="68">
        <f>SUM(J109:J113)</f>
        <v>1628</v>
      </c>
      <c r="K114" s="68">
        <v>1628</v>
      </c>
      <c r="L114" s="69">
        <v>2.33</v>
      </c>
      <c r="M114" s="82">
        <f>K114*L114</f>
        <v>3793.2400000000002</v>
      </c>
    </row>
    <row r="115" spans="1:13" s="19" customFormat="1" ht="15">
      <c r="A115" s="81">
        <v>86</v>
      </c>
      <c r="B115" s="63">
        <v>22</v>
      </c>
      <c r="C115" s="64" t="s">
        <v>346</v>
      </c>
      <c r="D115" s="65" t="s">
        <v>30</v>
      </c>
      <c r="E115" s="64" t="s">
        <v>308</v>
      </c>
      <c r="F115" s="64" t="s">
        <v>347</v>
      </c>
      <c r="G115" s="64" t="s">
        <v>38</v>
      </c>
      <c r="H115" s="66" t="s">
        <v>348</v>
      </c>
      <c r="I115" s="67">
        <v>9</v>
      </c>
      <c r="J115" s="67">
        <v>120</v>
      </c>
      <c r="K115" s="68"/>
      <c r="L115" s="69"/>
      <c r="M115" s="82"/>
    </row>
    <row r="116" spans="1:13" s="19" customFormat="1" ht="15">
      <c r="A116" s="81">
        <f t="shared" ref="A116:A121" si="4">A115+1</f>
        <v>87</v>
      </c>
      <c r="B116" s="63"/>
      <c r="C116" s="64"/>
      <c r="D116" s="65"/>
      <c r="E116" s="64" t="s">
        <v>308</v>
      </c>
      <c r="F116" s="64" t="s">
        <v>349</v>
      </c>
      <c r="G116" s="64" t="s">
        <v>103</v>
      </c>
      <c r="H116" s="66" t="s">
        <v>350</v>
      </c>
      <c r="I116" s="67">
        <v>2</v>
      </c>
      <c r="J116" s="67">
        <v>2</v>
      </c>
      <c r="K116" s="68"/>
      <c r="L116" s="69"/>
      <c r="M116" s="82"/>
    </row>
    <row r="117" spans="1:13" s="19" customFormat="1" ht="15">
      <c r="A117" s="81">
        <f t="shared" si="4"/>
        <v>88</v>
      </c>
      <c r="B117" s="63"/>
      <c r="C117" s="64"/>
      <c r="D117" s="65"/>
      <c r="E117" s="64" t="s">
        <v>308</v>
      </c>
      <c r="F117" s="64" t="s">
        <v>351</v>
      </c>
      <c r="G117" s="64" t="s">
        <v>38</v>
      </c>
      <c r="H117" s="66" t="s">
        <v>352</v>
      </c>
      <c r="I117" s="67">
        <v>2</v>
      </c>
      <c r="J117" s="67">
        <v>2</v>
      </c>
      <c r="K117" s="68"/>
      <c r="L117" s="69"/>
      <c r="M117" s="82"/>
    </row>
    <row r="118" spans="1:13" s="19" customFormat="1" ht="15">
      <c r="A118" s="81">
        <f t="shared" si="4"/>
        <v>89</v>
      </c>
      <c r="B118" s="63"/>
      <c r="C118" s="64"/>
      <c r="D118" s="65"/>
      <c r="E118" s="64" t="s">
        <v>308</v>
      </c>
      <c r="F118" s="64" t="s">
        <v>353</v>
      </c>
      <c r="G118" s="64" t="s">
        <v>114</v>
      </c>
      <c r="H118" s="66" t="s">
        <v>354</v>
      </c>
      <c r="I118" s="67">
        <v>6</v>
      </c>
      <c r="J118" s="67">
        <v>52</v>
      </c>
      <c r="K118" s="68"/>
      <c r="L118" s="69"/>
      <c r="M118" s="82"/>
    </row>
    <row r="119" spans="1:13" s="19" customFormat="1" ht="15">
      <c r="A119" s="81">
        <f t="shared" si="4"/>
        <v>90</v>
      </c>
      <c r="B119" s="63"/>
      <c r="C119" s="64"/>
      <c r="D119" s="65"/>
      <c r="E119" s="64" t="s">
        <v>308</v>
      </c>
      <c r="F119" s="64" t="s">
        <v>355</v>
      </c>
      <c r="G119" s="64" t="s">
        <v>356</v>
      </c>
      <c r="H119" s="66" t="s">
        <v>357</v>
      </c>
      <c r="I119" s="67">
        <v>14</v>
      </c>
      <c r="J119" s="67">
        <v>236</v>
      </c>
      <c r="K119" s="68"/>
      <c r="L119" s="69"/>
      <c r="M119" s="82"/>
    </row>
    <row r="120" spans="1:13" s="19" customFormat="1" ht="15">
      <c r="A120" s="81">
        <f t="shared" si="4"/>
        <v>91</v>
      </c>
      <c r="B120" s="63"/>
      <c r="C120" s="64"/>
      <c r="D120" s="65"/>
      <c r="E120" s="64" t="s">
        <v>308</v>
      </c>
      <c r="F120" s="64" t="s">
        <v>358</v>
      </c>
      <c r="G120" s="64" t="s">
        <v>359</v>
      </c>
      <c r="H120" s="66" t="s">
        <v>360</v>
      </c>
      <c r="I120" s="67">
        <v>15</v>
      </c>
      <c r="J120" s="67">
        <v>197</v>
      </c>
      <c r="K120" s="68"/>
      <c r="L120" s="69"/>
      <c r="M120" s="82"/>
    </row>
    <row r="121" spans="1:13" s="19" customFormat="1" ht="15">
      <c r="A121" s="81">
        <f t="shared" si="4"/>
        <v>92</v>
      </c>
      <c r="B121" s="63"/>
      <c r="C121" s="64"/>
      <c r="D121" s="65"/>
      <c r="E121" s="64" t="s">
        <v>308</v>
      </c>
      <c r="F121" s="64" t="s">
        <v>361</v>
      </c>
      <c r="G121" s="64" t="s">
        <v>362</v>
      </c>
      <c r="H121" s="66" t="s">
        <v>363</v>
      </c>
      <c r="I121" s="67">
        <v>30</v>
      </c>
      <c r="J121" s="67">
        <v>1230</v>
      </c>
      <c r="K121" s="68"/>
      <c r="L121" s="69"/>
      <c r="M121" s="82"/>
    </row>
    <row r="122" spans="1:13" s="19" customFormat="1" ht="15">
      <c r="A122" s="81"/>
      <c r="B122" s="63"/>
      <c r="C122" s="63"/>
      <c r="D122" s="63"/>
      <c r="E122" s="63"/>
      <c r="F122" s="63"/>
      <c r="G122" s="64"/>
      <c r="H122" s="63"/>
      <c r="I122" s="68">
        <f>SUM(I115:I121)</f>
        <v>78</v>
      </c>
      <c r="J122" s="68">
        <f>SUM(J115:J121)</f>
        <v>1839</v>
      </c>
      <c r="K122" s="68">
        <v>1839</v>
      </c>
      <c r="L122" s="69">
        <v>2.33</v>
      </c>
      <c r="M122" s="82">
        <f>K122*L122</f>
        <v>4284.87</v>
      </c>
    </row>
    <row r="123" spans="1:13" s="19" customFormat="1" ht="15">
      <c r="A123" s="81">
        <v>93</v>
      </c>
      <c r="B123" s="63">
        <v>23</v>
      </c>
      <c r="C123" s="64" t="s">
        <v>364</v>
      </c>
      <c r="D123" s="65" t="s">
        <v>30</v>
      </c>
      <c r="E123" s="64" t="s">
        <v>308</v>
      </c>
      <c r="F123" s="64" t="s">
        <v>365</v>
      </c>
      <c r="G123" s="64" t="s">
        <v>101</v>
      </c>
      <c r="H123" s="66" t="s">
        <v>366</v>
      </c>
      <c r="I123" s="67">
        <v>5</v>
      </c>
      <c r="J123" s="67">
        <v>1045</v>
      </c>
      <c r="K123" s="68"/>
      <c r="L123" s="69"/>
      <c r="M123" s="82"/>
    </row>
    <row r="124" spans="1:13" s="19" customFormat="1" ht="15">
      <c r="A124" s="81">
        <f>A123+1</f>
        <v>94</v>
      </c>
      <c r="B124" s="63"/>
      <c r="C124" s="64"/>
      <c r="D124" s="65"/>
      <c r="E124" s="64" t="s">
        <v>308</v>
      </c>
      <c r="F124" s="64" t="s">
        <v>367</v>
      </c>
      <c r="G124" s="64" t="s">
        <v>96</v>
      </c>
      <c r="H124" s="66" t="s">
        <v>368</v>
      </c>
      <c r="I124" s="67">
        <v>5</v>
      </c>
      <c r="J124" s="67">
        <v>54</v>
      </c>
      <c r="K124" s="68"/>
      <c r="L124" s="69"/>
      <c r="M124" s="82"/>
    </row>
    <row r="125" spans="1:13" s="19" customFormat="1" ht="15">
      <c r="A125" s="81">
        <f>A124+1</f>
        <v>95</v>
      </c>
      <c r="B125" s="63"/>
      <c r="C125" s="64"/>
      <c r="D125" s="65"/>
      <c r="E125" s="64" t="s">
        <v>308</v>
      </c>
      <c r="F125" s="64" t="s">
        <v>369</v>
      </c>
      <c r="G125" s="64" t="s">
        <v>100</v>
      </c>
      <c r="H125" s="66" t="s">
        <v>370</v>
      </c>
      <c r="I125" s="67">
        <v>7</v>
      </c>
      <c r="J125" s="67">
        <v>221</v>
      </c>
      <c r="K125" s="68"/>
      <c r="L125" s="69"/>
      <c r="M125" s="82"/>
    </row>
    <row r="126" spans="1:13" s="19" customFormat="1" ht="30">
      <c r="A126" s="83">
        <f>A125+1</f>
        <v>96</v>
      </c>
      <c r="B126" s="40"/>
      <c r="C126" s="43"/>
      <c r="D126" s="42"/>
      <c r="E126" s="43" t="s">
        <v>308</v>
      </c>
      <c r="F126" s="43" t="s">
        <v>371</v>
      </c>
      <c r="G126" s="43" t="s">
        <v>372</v>
      </c>
      <c r="H126" s="44" t="s">
        <v>373</v>
      </c>
      <c r="I126" s="45">
        <v>36</v>
      </c>
      <c r="J126" s="45">
        <v>442</v>
      </c>
      <c r="K126" s="55"/>
      <c r="L126" s="41"/>
      <c r="M126" s="84"/>
    </row>
    <row r="127" spans="1:13" s="19" customFormat="1" ht="15">
      <c r="A127" s="81">
        <f>A126+1</f>
        <v>97</v>
      </c>
      <c r="B127" s="63"/>
      <c r="C127" s="64"/>
      <c r="D127" s="65"/>
      <c r="E127" s="64" t="s">
        <v>308</v>
      </c>
      <c r="F127" s="64" t="s">
        <v>374</v>
      </c>
      <c r="G127" s="64" t="s">
        <v>90</v>
      </c>
      <c r="H127" s="66" t="s">
        <v>375</v>
      </c>
      <c r="I127" s="67">
        <v>55</v>
      </c>
      <c r="J127" s="67">
        <v>915</v>
      </c>
      <c r="K127" s="68"/>
      <c r="L127" s="69"/>
      <c r="M127" s="82"/>
    </row>
    <row r="128" spans="1:13" s="19" customFormat="1" ht="15">
      <c r="A128" s="81"/>
      <c r="B128" s="63"/>
      <c r="C128" s="63"/>
      <c r="D128" s="63"/>
      <c r="E128" s="63"/>
      <c r="F128" s="63"/>
      <c r="G128" s="64"/>
      <c r="H128" s="63"/>
      <c r="I128" s="68">
        <f>SUM(I123:I127)</f>
        <v>108</v>
      </c>
      <c r="J128" s="68">
        <f>SUM(J123:J127)</f>
        <v>2677</v>
      </c>
      <c r="K128" s="68">
        <v>2677</v>
      </c>
      <c r="L128" s="69">
        <v>2.33</v>
      </c>
      <c r="M128" s="82">
        <f>K128*L128</f>
        <v>6237.41</v>
      </c>
    </row>
    <row r="129" spans="1:13" s="19" customFormat="1" ht="15">
      <c r="A129" s="81">
        <v>98</v>
      </c>
      <c r="B129" s="63">
        <v>24</v>
      </c>
      <c r="C129" s="63"/>
      <c r="D129" s="65" t="s">
        <v>30</v>
      </c>
      <c r="E129" s="64" t="s">
        <v>308</v>
      </c>
      <c r="F129" s="64" t="s">
        <v>376</v>
      </c>
      <c r="G129" s="64" t="s">
        <v>377</v>
      </c>
      <c r="H129" s="66" t="s">
        <v>378</v>
      </c>
      <c r="I129" s="67">
        <v>20</v>
      </c>
      <c r="J129" s="67">
        <v>20</v>
      </c>
      <c r="K129" s="68"/>
      <c r="L129" s="69"/>
      <c r="M129" s="82"/>
    </row>
    <row r="130" spans="1:13" s="19" customFormat="1" ht="30">
      <c r="A130" s="83">
        <f>A129+1</f>
        <v>99</v>
      </c>
      <c r="B130" s="40"/>
      <c r="C130" s="40"/>
      <c r="D130" s="40"/>
      <c r="E130" s="43" t="s">
        <v>308</v>
      </c>
      <c r="F130" s="43" t="s">
        <v>379</v>
      </c>
      <c r="G130" s="72" t="s">
        <v>380</v>
      </c>
      <c r="H130" s="44" t="s">
        <v>381</v>
      </c>
      <c r="I130" s="45">
        <v>5</v>
      </c>
      <c r="J130" s="45">
        <v>5</v>
      </c>
      <c r="K130" s="55"/>
      <c r="L130" s="41"/>
      <c r="M130" s="84"/>
    </row>
    <row r="131" spans="1:13" s="19" customFormat="1" ht="15">
      <c r="A131" s="81">
        <f>A130+1</f>
        <v>100</v>
      </c>
      <c r="B131" s="63"/>
      <c r="C131" s="63"/>
      <c r="D131" s="63"/>
      <c r="E131" s="64" t="s">
        <v>308</v>
      </c>
      <c r="F131" s="64" t="s">
        <v>382</v>
      </c>
      <c r="G131" s="64" t="s">
        <v>68</v>
      </c>
      <c r="H131" s="66" t="s">
        <v>383</v>
      </c>
      <c r="I131" s="67">
        <v>6</v>
      </c>
      <c r="J131" s="67">
        <v>107</v>
      </c>
      <c r="K131" s="68"/>
      <c r="L131" s="69"/>
      <c r="M131" s="82"/>
    </row>
    <row r="132" spans="1:13" s="19" customFormat="1" ht="15">
      <c r="A132" s="81">
        <f>A131+1</f>
        <v>101</v>
      </c>
      <c r="B132" s="63"/>
      <c r="C132" s="63"/>
      <c r="D132" s="63"/>
      <c r="E132" s="64" t="s">
        <v>308</v>
      </c>
      <c r="F132" s="64" t="s">
        <v>384</v>
      </c>
      <c r="G132" s="64" t="s">
        <v>188</v>
      </c>
      <c r="H132" s="66" t="s">
        <v>385</v>
      </c>
      <c r="I132" s="67">
        <v>14</v>
      </c>
      <c r="J132" s="67">
        <v>84</v>
      </c>
      <c r="K132" s="68"/>
      <c r="L132" s="69"/>
      <c r="M132" s="82"/>
    </row>
    <row r="133" spans="1:13" s="19" customFormat="1" ht="15">
      <c r="A133" s="81">
        <f>A132+1</f>
        <v>102</v>
      </c>
      <c r="B133" s="63"/>
      <c r="C133" s="63"/>
      <c r="D133" s="63"/>
      <c r="E133" s="64" t="s">
        <v>308</v>
      </c>
      <c r="F133" s="64" t="s">
        <v>386</v>
      </c>
      <c r="G133" s="64" t="s">
        <v>42</v>
      </c>
      <c r="H133" s="66" t="s">
        <v>387</v>
      </c>
      <c r="I133" s="67">
        <v>12</v>
      </c>
      <c r="J133" s="67">
        <v>111</v>
      </c>
      <c r="K133" s="68"/>
      <c r="L133" s="69"/>
      <c r="M133" s="82"/>
    </row>
    <row r="134" spans="1:13" s="19" customFormat="1" ht="15">
      <c r="A134" s="81">
        <f>A133+1</f>
        <v>103</v>
      </c>
      <c r="B134" s="63"/>
      <c r="C134" s="63"/>
      <c r="D134" s="63"/>
      <c r="E134" s="64" t="s">
        <v>308</v>
      </c>
      <c r="F134" s="64" t="s">
        <v>388</v>
      </c>
      <c r="G134" s="64" t="s">
        <v>389</v>
      </c>
      <c r="H134" s="66" t="s">
        <v>390</v>
      </c>
      <c r="I134" s="67">
        <v>57</v>
      </c>
      <c r="J134" s="67">
        <v>1204</v>
      </c>
      <c r="K134" s="68"/>
      <c r="L134" s="69"/>
      <c r="M134" s="82"/>
    </row>
    <row r="135" spans="1:13" s="19" customFormat="1" ht="15">
      <c r="A135" s="81"/>
      <c r="B135" s="63"/>
      <c r="C135" s="63"/>
      <c r="D135" s="63"/>
      <c r="E135" s="63"/>
      <c r="F135" s="63"/>
      <c r="G135" s="64"/>
      <c r="H135" s="63"/>
      <c r="I135" s="68">
        <f>SUM(I129:I134)</f>
        <v>114</v>
      </c>
      <c r="J135" s="68">
        <f>SUM(J129:J134)</f>
        <v>1531</v>
      </c>
      <c r="K135" s="68">
        <v>1531</v>
      </c>
      <c r="L135" s="69">
        <v>2.33</v>
      </c>
      <c r="M135" s="82">
        <f>K135*L135</f>
        <v>3567.23</v>
      </c>
    </row>
    <row r="136" spans="1:13" s="19" customFormat="1" ht="15">
      <c r="A136" s="81">
        <v>104</v>
      </c>
      <c r="B136" s="63">
        <v>25</v>
      </c>
      <c r="C136" s="64" t="s">
        <v>391</v>
      </c>
      <c r="D136" s="65" t="s">
        <v>30</v>
      </c>
      <c r="E136" s="64" t="s">
        <v>392</v>
      </c>
      <c r="F136" s="64" t="s">
        <v>393</v>
      </c>
      <c r="G136" s="64" t="s">
        <v>394</v>
      </c>
      <c r="H136" s="66" t="s">
        <v>395</v>
      </c>
      <c r="I136" s="67">
        <v>60</v>
      </c>
      <c r="J136" s="67">
        <v>2460</v>
      </c>
      <c r="K136" s="68"/>
      <c r="L136" s="69"/>
      <c r="M136" s="82"/>
    </row>
    <row r="137" spans="1:13" s="19" customFormat="1" ht="15">
      <c r="A137" s="81">
        <f>A136+1</f>
        <v>105</v>
      </c>
      <c r="B137" s="63"/>
      <c r="C137" s="64"/>
      <c r="D137" s="65"/>
      <c r="E137" s="64" t="s">
        <v>392</v>
      </c>
      <c r="F137" s="64" t="s">
        <v>396</v>
      </c>
      <c r="G137" s="64" t="s">
        <v>397</v>
      </c>
      <c r="H137" s="66" t="s">
        <v>398</v>
      </c>
      <c r="I137" s="67">
        <v>7</v>
      </c>
      <c r="J137" s="67">
        <v>110</v>
      </c>
      <c r="K137" s="68"/>
      <c r="L137" s="69"/>
      <c r="M137" s="82"/>
    </row>
    <row r="138" spans="1:13" s="19" customFormat="1" ht="15">
      <c r="A138" s="81">
        <f>A137+1</f>
        <v>106</v>
      </c>
      <c r="B138" s="63"/>
      <c r="C138" s="64"/>
      <c r="D138" s="65"/>
      <c r="E138" s="64" t="s">
        <v>392</v>
      </c>
      <c r="F138" s="64" t="s">
        <v>399</v>
      </c>
      <c r="G138" s="64" t="s">
        <v>75</v>
      </c>
      <c r="H138" s="66" t="s">
        <v>400</v>
      </c>
      <c r="I138" s="67">
        <v>2</v>
      </c>
      <c r="J138" s="67">
        <v>10</v>
      </c>
      <c r="K138" s="68"/>
      <c r="L138" s="69"/>
      <c r="M138" s="82"/>
    </row>
    <row r="139" spans="1:13" s="19" customFormat="1" ht="15">
      <c r="A139" s="81"/>
      <c r="B139" s="63"/>
      <c r="C139" s="63"/>
      <c r="D139" s="63"/>
      <c r="E139" s="63"/>
      <c r="F139" s="63"/>
      <c r="G139" s="64"/>
      <c r="H139" s="63"/>
      <c r="I139" s="68">
        <f>SUM(I136:I138)</f>
        <v>69</v>
      </c>
      <c r="J139" s="68">
        <f>SUM(J136:J138)</f>
        <v>2580</v>
      </c>
      <c r="K139" s="68">
        <v>2580</v>
      </c>
      <c r="L139" s="69">
        <v>2.33</v>
      </c>
      <c r="M139" s="82">
        <f>K139*L139</f>
        <v>6011.4000000000005</v>
      </c>
    </row>
    <row r="140" spans="1:13" s="19" customFormat="1" ht="15">
      <c r="A140" s="81">
        <v>107</v>
      </c>
      <c r="B140" s="63">
        <v>26</v>
      </c>
      <c r="C140" s="64" t="s">
        <v>401</v>
      </c>
      <c r="D140" s="65" t="s">
        <v>30</v>
      </c>
      <c r="E140" s="64" t="s">
        <v>392</v>
      </c>
      <c r="F140" s="64" t="s">
        <v>402</v>
      </c>
      <c r="G140" s="64" t="s">
        <v>377</v>
      </c>
      <c r="H140" s="66" t="s">
        <v>403</v>
      </c>
      <c r="I140" s="67">
        <v>4</v>
      </c>
      <c r="J140" s="67">
        <v>27</v>
      </c>
      <c r="K140" s="68"/>
      <c r="L140" s="69"/>
      <c r="M140" s="82"/>
    </row>
    <row r="141" spans="1:13" s="19" customFormat="1" ht="15">
      <c r="A141" s="81">
        <f>A140+1</f>
        <v>108</v>
      </c>
      <c r="B141" s="63"/>
      <c r="C141" s="64"/>
      <c r="D141" s="65"/>
      <c r="E141" s="64" t="s">
        <v>392</v>
      </c>
      <c r="F141" s="64" t="s">
        <v>404</v>
      </c>
      <c r="G141" s="64" t="s">
        <v>188</v>
      </c>
      <c r="H141" s="66" t="s">
        <v>405</v>
      </c>
      <c r="I141" s="67">
        <v>2</v>
      </c>
      <c r="J141" s="67">
        <v>51</v>
      </c>
      <c r="K141" s="68"/>
      <c r="L141" s="69"/>
      <c r="M141" s="82"/>
    </row>
    <row r="142" spans="1:13" s="19" customFormat="1" ht="15">
      <c r="A142" s="81">
        <f>A141+1</f>
        <v>109</v>
      </c>
      <c r="B142" s="63"/>
      <c r="C142" s="64"/>
      <c r="D142" s="65"/>
      <c r="E142" s="64" t="s">
        <v>392</v>
      </c>
      <c r="F142" s="64" t="s">
        <v>406</v>
      </c>
      <c r="G142" s="64" t="s">
        <v>54</v>
      </c>
      <c r="H142" s="66" t="s">
        <v>407</v>
      </c>
      <c r="I142" s="67">
        <v>1</v>
      </c>
      <c r="J142" s="67">
        <v>19</v>
      </c>
      <c r="K142" s="68"/>
      <c r="L142" s="69"/>
      <c r="M142" s="82"/>
    </row>
    <row r="143" spans="1:13" s="19" customFormat="1" ht="15">
      <c r="A143" s="81">
        <f>A142+1</f>
        <v>110</v>
      </c>
      <c r="B143" s="63"/>
      <c r="C143" s="64"/>
      <c r="D143" s="65"/>
      <c r="E143" s="64" t="s">
        <v>392</v>
      </c>
      <c r="F143" s="64" t="s">
        <v>408</v>
      </c>
      <c r="G143" s="64" t="s">
        <v>54</v>
      </c>
      <c r="H143" s="66" t="s">
        <v>409</v>
      </c>
      <c r="I143" s="67">
        <v>2</v>
      </c>
      <c r="J143" s="67">
        <v>2</v>
      </c>
      <c r="K143" s="68"/>
      <c r="L143" s="69"/>
      <c r="M143" s="82"/>
    </row>
    <row r="144" spans="1:13" s="19" customFormat="1" ht="15">
      <c r="A144" s="81">
        <f>A143+1</f>
        <v>111</v>
      </c>
      <c r="B144" s="63"/>
      <c r="C144" s="63"/>
      <c r="D144" s="63"/>
      <c r="E144" s="64" t="s">
        <v>392</v>
      </c>
      <c r="F144" s="64" t="s">
        <v>410</v>
      </c>
      <c r="G144" s="64" t="s">
        <v>54</v>
      </c>
      <c r="H144" s="66" t="s">
        <v>411</v>
      </c>
      <c r="I144" s="67">
        <v>21</v>
      </c>
      <c r="J144" s="67">
        <v>123</v>
      </c>
      <c r="K144" s="68"/>
      <c r="L144" s="69"/>
      <c r="M144" s="82"/>
    </row>
    <row r="145" spans="1:13" s="19" customFormat="1" ht="15">
      <c r="A145" s="81"/>
      <c r="B145" s="63"/>
      <c r="C145" s="63"/>
      <c r="D145" s="63"/>
      <c r="E145" s="63"/>
      <c r="F145" s="63"/>
      <c r="G145" s="64"/>
      <c r="H145" s="63"/>
      <c r="I145" s="68">
        <f>SUM(I140:I144)</f>
        <v>30</v>
      </c>
      <c r="J145" s="68">
        <f>SUM(J140:J144)</f>
        <v>222</v>
      </c>
      <c r="K145" s="68">
        <v>1500</v>
      </c>
      <c r="L145" s="69">
        <v>2.33</v>
      </c>
      <c r="M145" s="82">
        <f>K145*L145</f>
        <v>3495</v>
      </c>
    </row>
    <row r="146" spans="1:13" s="19" customFormat="1" ht="15">
      <c r="A146" s="81">
        <v>112</v>
      </c>
      <c r="B146" s="63">
        <v>27</v>
      </c>
      <c r="C146" s="64" t="s">
        <v>412</v>
      </c>
      <c r="D146" s="65" t="s">
        <v>61</v>
      </c>
      <c r="E146" s="64" t="s">
        <v>392</v>
      </c>
      <c r="F146" s="64" t="s">
        <v>413</v>
      </c>
      <c r="G146" s="64" t="s">
        <v>79</v>
      </c>
      <c r="H146" s="66" t="s">
        <v>414</v>
      </c>
      <c r="I146" s="67">
        <v>126</v>
      </c>
      <c r="J146" s="67">
        <v>5166</v>
      </c>
      <c r="K146" s="68"/>
      <c r="L146" s="69"/>
      <c r="M146" s="82"/>
    </row>
    <row r="147" spans="1:13" s="19" customFormat="1" ht="15">
      <c r="A147" s="81">
        <f>A146+1</f>
        <v>113</v>
      </c>
      <c r="B147" s="63"/>
      <c r="C147" s="64"/>
      <c r="D147" s="65"/>
      <c r="E147" s="64" t="s">
        <v>392</v>
      </c>
      <c r="F147" s="64" t="s">
        <v>415</v>
      </c>
      <c r="G147" s="64" t="s">
        <v>99</v>
      </c>
      <c r="H147" s="66" t="s">
        <v>416</v>
      </c>
      <c r="I147" s="67">
        <v>10</v>
      </c>
      <c r="J147" s="67">
        <v>227</v>
      </c>
      <c r="K147" s="68"/>
      <c r="L147" s="69"/>
      <c r="M147" s="82"/>
    </row>
    <row r="148" spans="1:13" s="19" customFormat="1" ht="15">
      <c r="A148" s="81">
        <f>A147+1</f>
        <v>114</v>
      </c>
      <c r="B148" s="63"/>
      <c r="C148" s="64"/>
      <c r="D148" s="65"/>
      <c r="E148" s="64" t="s">
        <v>392</v>
      </c>
      <c r="F148" s="64" t="s">
        <v>417</v>
      </c>
      <c r="G148" s="64" t="s">
        <v>99</v>
      </c>
      <c r="H148" s="66" t="s">
        <v>418</v>
      </c>
      <c r="I148" s="67">
        <v>10</v>
      </c>
      <c r="J148" s="67">
        <v>2090</v>
      </c>
      <c r="K148" s="68"/>
      <c r="L148" s="69"/>
      <c r="M148" s="82"/>
    </row>
    <row r="149" spans="1:13" s="19" customFormat="1" ht="15">
      <c r="A149" s="81"/>
      <c r="B149" s="63"/>
      <c r="C149" s="63"/>
      <c r="D149" s="63"/>
      <c r="E149" s="63"/>
      <c r="F149" s="63"/>
      <c r="G149" s="64"/>
      <c r="H149" s="63"/>
      <c r="I149" s="68">
        <f>SUM(I146:I148)</f>
        <v>146</v>
      </c>
      <c r="J149" s="68">
        <f>SUM(J146:J148)</f>
        <v>7483</v>
      </c>
      <c r="K149" s="68">
        <v>7483</v>
      </c>
      <c r="L149" s="69">
        <v>4.5</v>
      </c>
      <c r="M149" s="82">
        <f>K149*L149</f>
        <v>33673.5</v>
      </c>
    </row>
    <row r="150" spans="1:13" s="19" customFormat="1" ht="15">
      <c r="A150" s="81">
        <v>115</v>
      </c>
      <c r="B150" s="63">
        <v>28</v>
      </c>
      <c r="C150" s="64" t="s">
        <v>419</v>
      </c>
      <c r="D150" s="65" t="s">
        <v>61</v>
      </c>
      <c r="E150" s="64" t="s">
        <v>392</v>
      </c>
      <c r="F150" s="64" t="s">
        <v>420</v>
      </c>
      <c r="G150" s="64" t="s">
        <v>421</v>
      </c>
      <c r="H150" s="66" t="s">
        <v>422</v>
      </c>
      <c r="I150" s="67">
        <v>10</v>
      </c>
      <c r="J150" s="67">
        <v>208</v>
      </c>
      <c r="K150" s="68"/>
      <c r="L150" s="69"/>
      <c r="M150" s="82"/>
    </row>
    <row r="151" spans="1:13" s="19" customFormat="1" ht="15">
      <c r="A151" s="81"/>
      <c r="B151" s="63"/>
      <c r="C151" s="63"/>
      <c r="D151" s="63"/>
      <c r="E151" s="63"/>
      <c r="F151" s="63"/>
      <c r="G151" s="64"/>
      <c r="H151" s="63"/>
      <c r="I151" s="68">
        <v>10</v>
      </c>
      <c r="J151" s="68">
        <v>208</v>
      </c>
      <c r="K151" s="68">
        <v>208</v>
      </c>
      <c r="L151" s="69">
        <v>2.33</v>
      </c>
      <c r="M151" s="82">
        <f>K151*L151</f>
        <v>484.64</v>
      </c>
    </row>
    <row r="152" spans="1:13" s="19" customFormat="1" ht="15">
      <c r="A152" s="81">
        <v>116</v>
      </c>
      <c r="B152" s="63">
        <v>29</v>
      </c>
      <c r="C152" s="64" t="s">
        <v>423</v>
      </c>
      <c r="D152" s="65" t="s">
        <v>30</v>
      </c>
      <c r="E152" s="64" t="s">
        <v>392</v>
      </c>
      <c r="F152" s="64" t="s">
        <v>424</v>
      </c>
      <c r="G152" s="64" t="s">
        <v>65</v>
      </c>
      <c r="H152" s="66" t="s">
        <v>425</v>
      </c>
      <c r="I152" s="67">
        <v>20</v>
      </c>
      <c r="J152" s="67">
        <v>20</v>
      </c>
      <c r="K152" s="68"/>
      <c r="L152" s="69"/>
      <c r="M152" s="82"/>
    </row>
    <row r="153" spans="1:13" s="19" customFormat="1" ht="30">
      <c r="A153" s="83">
        <f>A152+1</f>
        <v>117</v>
      </c>
      <c r="B153" s="40"/>
      <c r="C153" s="43"/>
      <c r="D153" s="42"/>
      <c r="E153" s="43" t="s">
        <v>392</v>
      </c>
      <c r="F153" s="43" t="s">
        <v>426</v>
      </c>
      <c r="G153" s="43" t="s">
        <v>35</v>
      </c>
      <c r="H153" s="44" t="s">
        <v>1229</v>
      </c>
      <c r="I153" s="45">
        <v>28</v>
      </c>
      <c r="J153" s="45">
        <v>221</v>
      </c>
      <c r="K153" s="55"/>
      <c r="L153" s="41"/>
      <c r="M153" s="84"/>
    </row>
    <row r="154" spans="1:13" s="19" customFormat="1" ht="15">
      <c r="A154" s="81">
        <f>A153+1</f>
        <v>118</v>
      </c>
      <c r="B154" s="63"/>
      <c r="C154" s="64"/>
      <c r="D154" s="65"/>
      <c r="E154" s="64" t="s">
        <v>392</v>
      </c>
      <c r="F154" s="64" t="s">
        <v>427</v>
      </c>
      <c r="G154" s="64" t="s">
        <v>34</v>
      </c>
      <c r="H154" s="66" t="s">
        <v>428</v>
      </c>
      <c r="I154" s="67">
        <v>60</v>
      </c>
      <c r="J154" s="67">
        <v>2460</v>
      </c>
      <c r="K154" s="68"/>
      <c r="L154" s="69"/>
      <c r="M154" s="82"/>
    </row>
    <row r="155" spans="1:13" s="19" customFormat="1" ht="15">
      <c r="A155" s="81"/>
      <c r="B155" s="63"/>
      <c r="C155" s="63"/>
      <c r="D155" s="63"/>
      <c r="E155" s="63"/>
      <c r="F155" s="63"/>
      <c r="G155" s="64"/>
      <c r="H155" s="63"/>
      <c r="I155" s="68">
        <f>SUM(I152:I154)</f>
        <v>108</v>
      </c>
      <c r="J155" s="68">
        <f>SUM(J152:J154)</f>
        <v>2701</v>
      </c>
      <c r="K155" s="68">
        <v>2701</v>
      </c>
      <c r="L155" s="69">
        <v>2.33</v>
      </c>
      <c r="M155" s="82">
        <f>K155*L155</f>
        <v>6293.33</v>
      </c>
    </row>
    <row r="156" spans="1:13" s="19" customFormat="1" ht="30">
      <c r="A156" s="83">
        <v>119</v>
      </c>
      <c r="B156" s="40">
        <v>30</v>
      </c>
      <c r="C156" s="43" t="s">
        <v>429</v>
      </c>
      <c r="D156" s="42" t="s">
        <v>30</v>
      </c>
      <c r="E156" s="43" t="s">
        <v>392</v>
      </c>
      <c r="F156" s="43" t="s">
        <v>430</v>
      </c>
      <c r="G156" s="43" t="s">
        <v>41</v>
      </c>
      <c r="H156" s="44" t="s">
        <v>431</v>
      </c>
      <c r="I156" s="45">
        <v>71</v>
      </c>
      <c r="J156" s="45">
        <v>1497</v>
      </c>
      <c r="K156" s="55"/>
      <c r="L156" s="41"/>
      <c r="M156" s="84"/>
    </row>
    <row r="157" spans="1:13" s="19" customFormat="1" ht="15">
      <c r="A157" s="81">
        <f>A156+1</f>
        <v>120</v>
      </c>
      <c r="B157" s="63"/>
      <c r="C157" s="64"/>
      <c r="D157" s="65"/>
      <c r="E157" s="64" t="s">
        <v>392</v>
      </c>
      <c r="F157" s="64" t="s">
        <v>432</v>
      </c>
      <c r="G157" s="64" t="s">
        <v>39</v>
      </c>
      <c r="H157" s="66" t="s">
        <v>433</v>
      </c>
      <c r="I157" s="67">
        <v>5</v>
      </c>
      <c r="J157" s="67">
        <v>52</v>
      </c>
      <c r="K157" s="68"/>
      <c r="L157" s="69"/>
      <c r="M157" s="82"/>
    </row>
    <row r="158" spans="1:13" s="19" customFormat="1" ht="15">
      <c r="A158" s="81">
        <f>A157+1</f>
        <v>121</v>
      </c>
      <c r="B158" s="63"/>
      <c r="C158" s="64"/>
      <c r="D158" s="65"/>
      <c r="E158" s="64" t="s">
        <v>392</v>
      </c>
      <c r="F158" s="64" t="s">
        <v>434</v>
      </c>
      <c r="G158" s="64" t="s">
        <v>40</v>
      </c>
      <c r="H158" s="66" t="s">
        <v>435</v>
      </c>
      <c r="I158" s="67">
        <v>10</v>
      </c>
      <c r="J158" s="67">
        <v>60</v>
      </c>
      <c r="K158" s="68"/>
      <c r="L158" s="69"/>
      <c r="M158" s="82"/>
    </row>
    <row r="159" spans="1:13" s="19" customFormat="1" ht="15">
      <c r="A159" s="81">
        <f>A158+1</f>
        <v>122</v>
      </c>
      <c r="B159" s="63"/>
      <c r="C159" s="64"/>
      <c r="D159" s="65"/>
      <c r="E159" s="64" t="s">
        <v>392</v>
      </c>
      <c r="F159" s="64" t="s">
        <v>436</v>
      </c>
      <c r="G159" s="64" t="s">
        <v>40</v>
      </c>
      <c r="H159" s="66" t="s">
        <v>437</v>
      </c>
      <c r="I159" s="67">
        <v>11</v>
      </c>
      <c r="J159" s="67">
        <v>100</v>
      </c>
      <c r="K159" s="68"/>
      <c r="L159" s="69"/>
      <c r="M159" s="82"/>
    </row>
    <row r="160" spans="1:13" s="19" customFormat="1" ht="15">
      <c r="A160" s="81">
        <f>A159+1</f>
        <v>123</v>
      </c>
      <c r="B160" s="63"/>
      <c r="C160" s="64"/>
      <c r="D160" s="65"/>
      <c r="E160" s="64" t="s">
        <v>392</v>
      </c>
      <c r="F160" s="64" t="s">
        <v>438</v>
      </c>
      <c r="G160" s="64" t="s">
        <v>439</v>
      </c>
      <c r="H160" s="66" t="s">
        <v>440</v>
      </c>
      <c r="I160" s="67">
        <v>45</v>
      </c>
      <c r="J160" s="67">
        <v>852</v>
      </c>
      <c r="K160" s="68"/>
      <c r="L160" s="69"/>
      <c r="M160" s="82"/>
    </row>
    <row r="161" spans="1:13" s="19" customFormat="1" ht="15">
      <c r="A161" s="81"/>
      <c r="B161" s="63"/>
      <c r="C161" s="63"/>
      <c r="D161" s="63"/>
      <c r="E161" s="63"/>
      <c r="F161" s="63"/>
      <c r="G161" s="64"/>
      <c r="H161" s="63"/>
      <c r="I161" s="68">
        <f>SUM(I156:I160)</f>
        <v>142</v>
      </c>
      <c r="J161" s="68">
        <f>SUM(J156:J160)</f>
        <v>2561</v>
      </c>
      <c r="K161" s="68">
        <v>2561</v>
      </c>
      <c r="L161" s="69">
        <v>2.33</v>
      </c>
      <c r="M161" s="82">
        <f>K161*L161</f>
        <v>5967.13</v>
      </c>
    </row>
    <row r="162" spans="1:13" s="19" customFormat="1" ht="15">
      <c r="A162" s="81">
        <v>124</v>
      </c>
      <c r="B162" s="63">
        <v>31</v>
      </c>
      <c r="C162" s="64" t="s">
        <v>441</v>
      </c>
      <c r="D162" s="65" t="s">
        <v>30</v>
      </c>
      <c r="E162" s="64" t="s">
        <v>392</v>
      </c>
      <c r="F162" s="64" t="s">
        <v>442</v>
      </c>
      <c r="G162" s="64" t="s">
        <v>83</v>
      </c>
      <c r="H162" s="66" t="s">
        <v>443</v>
      </c>
      <c r="I162" s="67">
        <v>35</v>
      </c>
      <c r="J162" s="67">
        <v>999</v>
      </c>
      <c r="K162" s="68"/>
      <c r="L162" s="69"/>
      <c r="M162" s="82"/>
    </row>
    <row r="163" spans="1:13" s="19" customFormat="1" ht="33" customHeight="1">
      <c r="A163" s="83">
        <f>A162+1</f>
        <v>125</v>
      </c>
      <c r="B163" s="40"/>
      <c r="C163" s="43"/>
      <c r="D163" s="42"/>
      <c r="E163" s="43" t="s">
        <v>392</v>
      </c>
      <c r="F163" s="43" t="s">
        <v>444</v>
      </c>
      <c r="G163" s="44" t="s">
        <v>1228</v>
      </c>
      <c r="H163" s="44" t="s">
        <v>445</v>
      </c>
      <c r="I163" s="45">
        <v>12</v>
      </c>
      <c r="J163" s="45">
        <v>110</v>
      </c>
      <c r="K163" s="55"/>
      <c r="L163" s="41"/>
      <c r="M163" s="84"/>
    </row>
    <row r="164" spans="1:13" s="19" customFormat="1" ht="15">
      <c r="A164" s="81">
        <f t="shared" ref="A164:A169" si="5">A163+1</f>
        <v>126</v>
      </c>
      <c r="B164" s="63"/>
      <c r="C164" s="64"/>
      <c r="D164" s="65"/>
      <c r="E164" s="64" t="s">
        <v>392</v>
      </c>
      <c r="F164" s="64" t="s">
        <v>446</v>
      </c>
      <c r="G164" s="64" t="s">
        <v>447</v>
      </c>
      <c r="H164" s="66" t="s">
        <v>448</v>
      </c>
      <c r="I164" s="67">
        <v>1</v>
      </c>
      <c r="J164" s="67">
        <v>1</v>
      </c>
      <c r="K164" s="68"/>
      <c r="L164" s="69"/>
      <c r="M164" s="82"/>
    </row>
    <row r="165" spans="1:13" s="19" customFormat="1" ht="15">
      <c r="A165" s="81">
        <f t="shared" si="5"/>
        <v>127</v>
      </c>
      <c r="B165" s="63"/>
      <c r="C165" s="64"/>
      <c r="D165" s="65"/>
      <c r="E165" s="64" t="s">
        <v>392</v>
      </c>
      <c r="F165" s="64" t="s">
        <v>449</v>
      </c>
      <c r="G165" s="64" t="s">
        <v>83</v>
      </c>
      <c r="H165" s="66" t="s">
        <v>450</v>
      </c>
      <c r="I165" s="67">
        <v>1</v>
      </c>
      <c r="J165" s="67">
        <v>1</v>
      </c>
      <c r="K165" s="68"/>
      <c r="L165" s="69"/>
      <c r="M165" s="82"/>
    </row>
    <row r="166" spans="1:13" s="19" customFormat="1" ht="15">
      <c r="A166" s="81"/>
      <c r="B166" s="63"/>
      <c r="C166" s="63"/>
      <c r="D166" s="63"/>
      <c r="E166" s="63"/>
      <c r="F166" s="63"/>
      <c r="G166" s="71"/>
      <c r="H166" s="63"/>
      <c r="I166" s="68">
        <f>SUM(I162:I165)</f>
        <v>49</v>
      </c>
      <c r="J166" s="68">
        <f>SUM(J162:J165)</f>
        <v>1111</v>
      </c>
      <c r="K166" s="68">
        <v>1500</v>
      </c>
      <c r="L166" s="69">
        <v>2.33</v>
      </c>
      <c r="M166" s="82">
        <f>K166*L166</f>
        <v>3495</v>
      </c>
    </row>
    <row r="167" spans="1:13" s="19" customFormat="1" ht="15">
      <c r="A167" s="81">
        <v>128</v>
      </c>
      <c r="B167" s="63">
        <v>32</v>
      </c>
      <c r="C167" s="64" t="s">
        <v>451</v>
      </c>
      <c r="D167" s="65" t="s">
        <v>30</v>
      </c>
      <c r="E167" s="64" t="s">
        <v>392</v>
      </c>
      <c r="F167" s="64" t="s">
        <v>452</v>
      </c>
      <c r="G167" s="71" t="s">
        <v>135</v>
      </c>
      <c r="H167" s="66" t="s">
        <v>453</v>
      </c>
      <c r="I167" s="67">
        <v>17</v>
      </c>
      <c r="J167" s="67">
        <v>177</v>
      </c>
      <c r="K167" s="68"/>
      <c r="L167" s="69"/>
      <c r="M167" s="82"/>
    </row>
    <row r="168" spans="1:13" s="19" customFormat="1" ht="15">
      <c r="A168" s="81">
        <f>A167+1</f>
        <v>129</v>
      </c>
      <c r="B168" s="63"/>
      <c r="C168" s="64"/>
      <c r="D168" s="65"/>
      <c r="E168" s="64" t="s">
        <v>392</v>
      </c>
      <c r="F168" s="64" t="s">
        <v>454</v>
      </c>
      <c r="G168" s="71" t="s">
        <v>455</v>
      </c>
      <c r="H168" s="66" t="s">
        <v>456</v>
      </c>
      <c r="I168" s="67">
        <v>22</v>
      </c>
      <c r="J168" s="67">
        <v>291</v>
      </c>
      <c r="K168" s="68"/>
      <c r="L168" s="69"/>
      <c r="M168" s="82"/>
    </row>
    <row r="169" spans="1:13" s="19" customFormat="1" ht="15">
      <c r="A169" s="81">
        <f t="shared" si="5"/>
        <v>130</v>
      </c>
      <c r="B169" s="63"/>
      <c r="C169" s="64"/>
      <c r="D169" s="65"/>
      <c r="E169" s="64" t="s">
        <v>392</v>
      </c>
      <c r="F169" s="64" t="s">
        <v>457</v>
      </c>
      <c r="G169" s="71" t="s">
        <v>50</v>
      </c>
      <c r="H169" s="66" t="s">
        <v>458</v>
      </c>
      <c r="I169" s="67">
        <v>30</v>
      </c>
      <c r="J169" s="67">
        <v>510</v>
      </c>
      <c r="K169" s="68"/>
      <c r="L169" s="69"/>
      <c r="M169" s="82"/>
    </row>
    <row r="170" spans="1:13" s="19" customFormat="1" ht="15">
      <c r="A170" s="81"/>
      <c r="B170" s="63"/>
      <c r="C170" s="63"/>
      <c r="D170" s="63"/>
      <c r="E170" s="63"/>
      <c r="F170" s="63"/>
      <c r="G170" s="71"/>
      <c r="H170" s="63"/>
      <c r="I170" s="68">
        <f>SUM(I167:I169)</f>
        <v>69</v>
      </c>
      <c r="J170" s="68">
        <f>SUM(J167:J169)</f>
        <v>978</v>
      </c>
      <c r="K170" s="68">
        <v>1500</v>
      </c>
      <c r="L170" s="69">
        <v>2.33</v>
      </c>
      <c r="M170" s="82">
        <f>K170*L170</f>
        <v>3495</v>
      </c>
    </row>
    <row r="171" spans="1:13" s="19" customFormat="1" ht="15">
      <c r="A171" s="81">
        <v>131</v>
      </c>
      <c r="B171" s="63">
        <v>33</v>
      </c>
      <c r="C171" s="64" t="s">
        <v>459</v>
      </c>
      <c r="D171" s="65" t="s">
        <v>30</v>
      </c>
      <c r="E171" s="64" t="s">
        <v>392</v>
      </c>
      <c r="F171" s="64" t="s">
        <v>460</v>
      </c>
      <c r="G171" s="64" t="s">
        <v>461</v>
      </c>
      <c r="H171" s="66" t="s">
        <v>462</v>
      </c>
      <c r="I171" s="67">
        <v>10</v>
      </c>
      <c r="J171" s="67">
        <v>262</v>
      </c>
      <c r="K171" s="68"/>
      <c r="L171" s="69"/>
      <c r="M171" s="82"/>
    </row>
    <row r="172" spans="1:13" s="19" customFormat="1" ht="15">
      <c r="A172" s="81">
        <f>A171+1</f>
        <v>132</v>
      </c>
      <c r="B172" s="63"/>
      <c r="C172" s="64"/>
      <c r="D172" s="65"/>
      <c r="E172" s="64" t="s">
        <v>392</v>
      </c>
      <c r="F172" s="64" t="s">
        <v>463</v>
      </c>
      <c r="G172" s="64" t="s">
        <v>464</v>
      </c>
      <c r="H172" s="66" t="s">
        <v>465</v>
      </c>
      <c r="I172" s="67">
        <v>56</v>
      </c>
      <c r="J172" s="67">
        <v>754</v>
      </c>
      <c r="K172" s="68"/>
      <c r="L172" s="69"/>
      <c r="M172" s="82"/>
    </row>
    <row r="173" spans="1:13" s="19" customFormat="1" ht="15">
      <c r="A173" s="81">
        <f t="shared" ref="A173:A176" si="6">A172+1</f>
        <v>133</v>
      </c>
      <c r="B173" s="63"/>
      <c r="C173" s="64"/>
      <c r="D173" s="65"/>
      <c r="E173" s="64" t="s">
        <v>392</v>
      </c>
      <c r="F173" s="64" t="s">
        <v>466</v>
      </c>
      <c r="G173" s="64" t="s">
        <v>467</v>
      </c>
      <c r="H173" s="66" t="s">
        <v>468</v>
      </c>
      <c r="I173" s="67">
        <v>33</v>
      </c>
      <c r="J173" s="67">
        <v>272</v>
      </c>
      <c r="K173" s="68"/>
      <c r="L173" s="69"/>
      <c r="M173" s="82"/>
    </row>
    <row r="174" spans="1:13" s="19" customFormat="1" ht="15">
      <c r="A174" s="81">
        <f t="shared" si="6"/>
        <v>134</v>
      </c>
      <c r="B174" s="63"/>
      <c r="C174" s="64"/>
      <c r="D174" s="65"/>
      <c r="E174" s="64" t="s">
        <v>392</v>
      </c>
      <c r="F174" s="64" t="s">
        <v>469</v>
      </c>
      <c r="G174" s="64" t="s">
        <v>467</v>
      </c>
      <c r="H174" s="66" t="s">
        <v>470</v>
      </c>
      <c r="I174" s="67">
        <v>2</v>
      </c>
      <c r="J174" s="67">
        <v>2</v>
      </c>
      <c r="K174" s="68"/>
      <c r="L174" s="69"/>
      <c r="M174" s="82"/>
    </row>
    <row r="175" spans="1:13" s="19" customFormat="1" ht="15">
      <c r="A175" s="81">
        <f t="shared" si="6"/>
        <v>135</v>
      </c>
      <c r="B175" s="63"/>
      <c r="C175" s="64"/>
      <c r="D175" s="65"/>
      <c r="E175" s="64" t="s">
        <v>392</v>
      </c>
      <c r="F175" s="64" t="s">
        <v>471</v>
      </c>
      <c r="G175" s="64" t="s">
        <v>46</v>
      </c>
      <c r="H175" s="66" t="s">
        <v>472</v>
      </c>
      <c r="I175" s="67">
        <v>5</v>
      </c>
      <c r="J175" s="67">
        <v>55</v>
      </c>
      <c r="K175" s="68"/>
      <c r="L175" s="69"/>
      <c r="M175" s="82"/>
    </row>
    <row r="176" spans="1:13" s="19" customFormat="1" ht="15">
      <c r="A176" s="81">
        <f t="shared" si="6"/>
        <v>136</v>
      </c>
      <c r="B176" s="63"/>
      <c r="C176" s="64"/>
      <c r="D176" s="65"/>
      <c r="E176" s="64" t="s">
        <v>392</v>
      </c>
      <c r="F176" s="64" t="s">
        <v>473</v>
      </c>
      <c r="G176" s="64" t="s">
        <v>92</v>
      </c>
      <c r="H176" s="66" t="s">
        <v>474</v>
      </c>
      <c r="I176" s="67">
        <v>32</v>
      </c>
      <c r="J176" s="67">
        <v>460</v>
      </c>
      <c r="K176" s="68"/>
      <c r="L176" s="69"/>
      <c r="M176" s="82"/>
    </row>
    <row r="177" spans="1:13" s="19" customFormat="1" ht="15">
      <c r="A177" s="81"/>
      <c r="B177" s="63"/>
      <c r="C177" s="63"/>
      <c r="D177" s="63"/>
      <c r="E177" s="63"/>
      <c r="F177" s="63"/>
      <c r="G177" s="64"/>
      <c r="H177" s="63"/>
      <c r="I177" s="68">
        <f>SUM(I171:I176)</f>
        <v>138</v>
      </c>
      <c r="J177" s="68">
        <f>SUM(J171:J176)</f>
        <v>1805</v>
      </c>
      <c r="K177" s="68">
        <v>2500</v>
      </c>
      <c r="L177" s="69">
        <v>2.33</v>
      </c>
      <c r="M177" s="82">
        <f>K177*L177</f>
        <v>5825</v>
      </c>
    </row>
    <row r="178" spans="1:13" s="19" customFormat="1" ht="15">
      <c r="A178" s="81">
        <v>137</v>
      </c>
      <c r="B178" s="63">
        <v>34</v>
      </c>
      <c r="C178" s="64" t="s">
        <v>475</v>
      </c>
      <c r="D178" s="65" t="s">
        <v>30</v>
      </c>
      <c r="E178" s="64" t="s">
        <v>392</v>
      </c>
      <c r="F178" s="64" t="s">
        <v>476</v>
      </c>
      <c r="G178" s="64" t="s">
        <v>247</v>
      </c>
      <c r="H178" s="66" t="s">
        <v>477</v>
      </c>
      <c r="I178" s="67">
        <v>9</v>
      </c>
      <c r="J178" s="67">
        <v>165</v>
      </c>
      <c r="K178" s="68"/>
      <c r="L178" s="69"/>
      <c r="M178" s="82"/>
    </row>
    <row r="179" spans="1:13" s="19" customFormat="1" ht="15">
      <c r="A179" s="81">
        <f>A178+1</f>
        <v>138</v>
      </c>
      <c r="B179" s="63"/>
      <c r="C179" s="64"/>
      <c r="D179" s="65"/>
      <c r="E179" s="64" t="s">
        <v>392</v>
      </c>
      <c r="F179" s="64" t="s">
        <v>478</v>
      </c>
      <c r="G179" s="64" t="s">
        <v>479</v>
      </c>
      <c r="H179" s="66" t="s">
        <v>480</v>
      </c>
      <c r="I179" s="67">
        <v>3</v>
      </c>
      <c r="J179" s="67">
        <v>3</v>
      </c>
      <c r="K179" s="68"/>
      <c r="L179" s="69"/>
      <c r="M179" s="82"/>
    </row>
    <row r="180" spans="1:13" s="19" customFormat="1" ht="15">
      <c r="A180" s="81">
        <f t="shared" ref="A180:A181" si="7">A179+1</f>
        <v>139</v>
      </c>
      <c r="B180" s="63"/>
      <c r="C180" s="64"/>
      <c r="D180" s="65"/>
      <c r="E180" s="64" t="s">
        <v>392</v>
      </c>
      <c r="F180" s="64" t="s">
        <v>481</v>
      </c>
      <c r="G180" s="64" t="s">
        <v>48</v>
      </c>
      <c r="H180" s="66" t="s">
        <v>482</v>
      </c>
      <c r="I180" s="67">
        <v>64</v>
      </c>
      <c r="J180" s="67">
        <v>2548</v>
      </c>
      <c r="K180" s="68"/>
      <c r="L180" s="69"/>
      <c r="M180" s="82"/>
    </row>
    <row r="181" spans="1:13" s="19" customFormat="1" ht="15">
      <c r="A181" s="81">
        <f t="shared" si="7"/>
        <v>140</v>
      </c>
      <c r="B181" s="63"/>
      <c r="C181" s="64"/>
      <c r="D181" s="65"/>
      <c r="E181" s="64" t="s">
        <v>392</v>
      </c>
      <c r="F181" s="64" t="s">
        <v>483</v>
      </c>
      <c r="G181" s="64" t="s">
        <v>484</v>
      </c>
      <c r="H181" s="66" t="s">
        <v>485</v>
      </c>
      <c r="I181" s="67">
        <v>9</v>
      </c>
      <c r="J181" s="67">
        <v>110</v>
      </c>
      <c r="K181" s="68"/>
      <c r="L181" s="69"/>
      <c r="M181" s="82"/>
    </row>
    <row r="182" spans="1:13" s="19" customFormat="1" ht="15">
      <c r="A182" s="81"/>
      <c r="B182" s="63"/>
      <c r="C182" s="63"/>
      <c r="D182" s="63"/>
      <c r="E182" s="63"/>
      <c r="F182" s="63"/>
      <c r="G182" s="64"/>
      <c r="H182" s="63"/>
      <c r="I182" s="68">
        <f>SUM(I178:I181)</f>
        <v>85</v>
      </c>
      <c r="J182" s="68">
        <f>SUM(J178:J181)</f>
        <v>2826</v>
      </c>
      <c r="K182" s="68">
        <v>2826</v>
      </c>
      <c r="L182" s="69">
        <v>2.33</v>
      </c>
      <c r="M182" s="82">
        <f>K182*L182</f>
        <v>6584.58</v>
      </c>
    </row>
    <row r="183" spans="1:13" s="19" customFormat="1" ht="15">
      <c r="A183" s="81">
        <v>141</v>
      </c>
      <c r="B183" s="63">
        <v>35</v>
      </c>
      <c r="C183" s="64" t="s">
        <v>486</v>
      </c>
      <c r="D183" s="65" t="s">
        <v>30</v>
      </c>
      <c r="E183" s="64" t="s">
        <v>392</v>
      </c>
      <c r="F183" s="64" t="s">
        <v>487</v>
      </c>
      <c r="G183" s="64" t="s">
        <v>250</v>
      </c>
      <c r="H183" s="66" t="s">
        <v>488</v>
      </c>
      <c r="I183" s="67">
        <v>60</v>
      </c>
      <c r="J183" s="67">
        <v>2460</v>
      </c>
      <c r="K183" s="68"/>
      <c r="L183" s="69"/>
      <c r="M183" s="82"/>
    </row>
    <row r="184" spans="1:13" s="19" customFormat="1" ht="15">
      <c r="A184" s="81">
        <f>A183+1</f>
        <v>142</v>
      </c>
      <c r="B184" s="63"/>
      <c r="C184" s="64"/>
      <c r="D184" s="65"/>
      <c r="E184" s="64" t="s">
        <v>392</v>
      </c>
      <c r="F184" s="64" t="s">
        <v>489</v>
      </c>
      <c r="G184" s="64" t="s">
        <v>490</v>
      </c>
      <c r="H184" s="66" t="s">
        <v>491</v>
      </c>
      <c r="I184" s="67">
        <v>1</v>
      </c>
      <c r="J184" s="67">
        <v>8</v>
      </c>
      <c r="K184" s="68"/>
      <c r="L184" s="69"/>
      <c r="M184" s="82"/>
    </row>
    <row r="185" spans="1:13" s="19" customFormat="1" ht="15">
      <c r="A185" s="81">
        <f t="shared" ref="A185:A186" si="8">A184+1</f>
        <v>143</v>
      </c>
      <c r="B185" s="63"/>
      <c r="C185" s="64"/>
      <c r="D185" s="65"/>
      <c r="E185" s="64" t="s">
        <v>392</v>
      </c>
      <c r="F185" s="64" t="s">
        <v>492</v>
      </c>
      <c r="G185" s="64" t="s">
        <v>250</v>
      </c>
      <c r="H185" s="66" t="s">
        <v>493</v>
      </c>
      <c r="I185" s="67">
        <v>18</v>
      </c>
      <c r="J185" s="67">
        <v>177</v>
      </c>
      <c r="K185" s="68"/>
      <c r="L185" s="69"/>
      <c r="M185" s="82"/>
    </row>
    <row r="186" spans="1:13" s="19" customFormat="1" ht="15">
      <c r="A186" s="81">
        <f t="shared" si="8"/>
        <v>144</v>
      </c>
      <c r="B186" s="63"/>
      <c r="C186" s="64"/>
      <c r="D186" s="65"/>
      <c r="E186" s="64" t="s">
        <v>392</v>
      </c>
      <c r="F186" s="64" t="s">
        <v>494</v>
      </c>
      <c r="G186" s="64" t="s">
        <v>495</v>
      </c>
      <c r="H186" s="66" t="s">
        <v>496</v>
      </c>
      <c r="I186" s="67">
        <v>4</v>
      </c>
      <c r="J186" s="67">
        <v>23</v>
      </c>
      <c r="K186" s="68"/>
      <c r="L186" s="69"/>
      <c r="M186" s="82"/>
    </row>
    <row r="187" spans="1:13" s="19" customFormat="1" ht="15">
      <c r="A187" s="83"/>
      <c r="B187" s="40"/>
      <c r="C187" s="40"/>
      <c r="D187" s="40"/>
      <c r="E187" s="40"/>
      <c r="F187" s="40"/>
      <c r="G187" s="43"/>
      <c r="H187" s="40"/>
      <c r="I187" s="55">
        <f>SUM(I183:I186)</f>
        <v>83</v>
      </c>
      <c r="J187" s="55">
        <f>SUM(J183:J186)</f>
        <v>2668</v>
      </c>
      <c r="K187" s="55">
        <v>2668</v>
      </c>
      <c r="L187" s="41">
        <v>2.33</v>
      </c>
      <c r="M187" s="84">
        <f>K187*L187</f>
        <v>6216.4400000000005</v>
      </c>
    </row>
    <row r="188" spans="1:13" s="19" customFormat="1" ht="30">
      <c r="A188" s="83">
        <v>145</v>
      </c>
      <c r="B188" s="40">
        <v>36</v>
      </c>
      <c r="C188" s="43" t="s">
        <v>497</v>
      </c>
      <c r="D188" s="42" t="s">
        <v>30</v>
      </c>
      <c r="E188" s="43" t="s">
        <v>392</v>
      </c>
      <c r="F188" s="43" t="s">
        <v>498</v>
      </c>
      <c r="G188" s="43" t="s">
        <v>60</v>
      </c>
      <c r="H188" s="44" t="s">
        <v>499</v>
      </c>
      <c r="I188" s="45">
        <v>60</v>
      </c>
      <c r="J188" s="45">
        <v>806</v>
      </c>
      <c r="K188" s="55"/>
      <c r="L188" s="41"/>
      <c r="M188" s="84"/>
    </row>
    <row r="189" spans="1:13" s="19" customFormat="1" ht="30">
      <c r="A189" s="83">
        <f>A188+1</f>
        <v>146</v>
      </c>
      <c r="B189" s="40"/>
      <c r="C189" s="43"/>
      <c r="D189" s="42"/>
      <c r="E189" s="43" t="s">
        <v>392</v>
      </c>
      <c r="F189" s="43" t="s">
        <v>500</v>
      </c>
      <c r="G189" s="43" t="s">
        <v>60</v>
      </c>
      <c r="H189" s="44" t="s">
        <v>501</v>
      </c>
      <c r="I189" s="45">
        <v>65</v>
      </c>
      <c r="J189" s="45">
        <v>739</v>
      </c>
      <c r="K189" s="55"/>
      <c r="L189" s="41"/>
      <c r="M189" s="84"/>
    </row>
    <row r="190" spans="1:13" s="19" customFormat="1" ht="30">
      <c r="A190" s="83">
        <f t="shared" ref="A190" si="9">A189+1</f>
        <v>147</v>
      </c>
      <c r="B190" s="40"/>
      <c r="C190" s="43"/>
      <c r="D190" s="42"/>
      <c r="E190" s="43" t="s">
        <v>392</v>
      </c>
      <c r="F190" s="43" t="s">
        <v>502</v>
      </c>
      <c r="G190" s="43" t="s">
        <v>60</v>
      </c>
      <c r="H190" s="44" t="s">
        <v>503</v>
      </c>
      <c r="I190" s="45">
        <v>35</v>
      </c>
      <c r="J190" s="45">
        <v>428</v>
      </c>
      <c r="K190" s="55"/>
      <c r="L190" s="41"/>
      <c r="M190" s="84"/>
    </row>
    <row r="191" spans="1:13" s="19" customFormat="1" ht="15">
      <c r="A191" s="83"/>
      <c r="B191" s="40"/>
      <c r="C191" s="40"/>
      <c r="D191" s="40"/>
      <c r="E191" s="40"/>
      <c r="F191" s="40"/>
      <c r="G191" s="43"/>
      <c r="H191" s="40"/>
      <c r="I191" s="55">
        <f>SUM(I188:I190)</f>
        <v>160</v>
      </c>
      <c r="J191" s="55">
        <f>SUM(J188:J190)</f>
        <v>1973</v>
      </c>
      <c r="K191" s="55">
        <v>2500</v>
      </c>
      <c r="L191" s="41">
        <v>2.33</v>
      </c>
      <c r="M191" s="84">
        <f>K191*L191</f>
        <v>5825</v>
      </c>
    </row>
    <row r="192" spans="1:13" s="19" customFormat="1" ht="15">
      <c r="A192" s="81">
        <v>148</v>
      </c>
      <c r="B192" s="63">
        <v>37</v>
      </c>
      <c r="C192" s="64" t="s">
        <v>504</v>
      </c>
      <c r="D192" s="65" t="s">
        <v>30</v>
      </c>
      <c r="E192" s="64" t="s">
        <v>392</v>
      </c>
      <c r="F192" s="64" t="s">
        <v>505</v>
      </c>
      <c r="G192" s="64" t="s">
        <v>40</v>
      </c>
      <c r="H192" s="66" t="s">
        <v>506</v>
      </c>
      <c r="I192" s="67">
        <v>6</v>
      </c>
      <c r="J192" s="67">
        <v>6</v>
      </c>
      <c r="K192" s="68"/>
      <c r="L192" s="69"/>
      <c r="M192" s="82"/>
    </row>
    <row r="193" spans="1:13" s="19" customFormat="1" ht="15">
      <c r="A193" s="81">
        <f>A192+1</f>
        <v>149</v>
      </c>
      <c r="B193" s="63"/>
      <c r="C193" s="64"/>
      <c r="D193" s="65"/>
      <c r="E193" s="64" t="s">
        <v>392</v>
      </c>
      <c r="F193" s="64" t="s">
        <v>507</v>
      </c>
      <c r="G193" s="64" t="s">
        <v>508</v>
      </c>
      <c r="H193" s="66" t="s">
        <v>509</v>
      </c>
      <c r="I193" s="67">
        <v>1</v>
      </c>
      <c r="J193" s="67">
        <v>1</v>
      </c>
      <c r="K193" s="68"/>
      <c r="L193" s="69"/>
      <c r="M193" s="82"/>
    </row>
    <row r="194" spans="1:13" s="19" customFormat="1" ht="15">
      <c r="A194" s="81">
        <f t="shared" ref="A194:A197" si="10">A193+1</f>
        <v>150</v>
      </c>
      <c r="B194" s="63"/>
      <c r="C194" s="64"/>
      <c r="D194" s="65"/>
      <c r="E194" s="64" t="s">
        <v>392</v>
      </c>
      <c r="F194" s="64" t="s">
        <v>510</v>
      </c>
      <c r="G194" s="64" t="s">
        <v>76</v>
      </c>
      <c r="H194" s="66" t="s">
        <v>511</v>
      </c>
      <c r="I194" s="67">
        <v>15</v>
      </c>
      <c r="J194" s="67">
        <v>186</v>
      </c>
      <c r="K194" s="68"/>
      <c r="L194" s="69"/>
      <c r="M194" s="82"/>
    </row>
    <row r="195" spans="1:13" s="19" customFormat="1" ht="15">
      <c r="A195" s="81">
        <f t="shared" si="10"/>
        <v>151</v>
      </c>
      <c r="B195" s="63"/>
      <c r="C195" s="64"/>
      <c r="D195" s="65"/>
      <c r="E195" s="64" t="s">
        <v>392</v>
      </c>
      <c r="F195" s="64" t="s">
        <v>512</v>
      </c>
      <c r="G195" s="64" t="s">
        <v>76</v>
      </c>
      <c r="H195" s="66" t="s">
        <v>513</v>
      </c>
      <c r="I195" s="67">
        <v>50</v>
      </c>
      <c r="J195" s="67">
        <v>708</v>
      </c>
      <c r="K195" s="68"/>
      <c r="L195" s="69"/>
      <c r="M195" s="82"/>
    </row>
    <row r="196" spans="1:13" s="19" customFormat="1" ht="15">
      <c r="A196" s="81">
        <f t="shared" si="10"/>
        <v>152</v>
      </c>
      <c r="B196" s="63"/>
      <c r="C196" s="64"/>
      <c r="D196" s="65"/>
      <c r="E196" s="64" t="s">
        <v>392</v>
      </c>
      <c r="F196" s="64" t="s">
        <v>514</v>
      </c>
      <c r="G196" s="64" t="s">
        <v>76</v>
      </c>
      <c r="H196" s="66" t="s">
        <v>515</v>
      </c>
      <c r="I196" s="67">
        <v>5</v>
      </c>
      <c r="J196" s="67">
        <v>42</v>
      </c>
      <c r="K196" s="68"/>
      <c r="L196" s="69"/>
      <c r="M196" s="82"/>
    </row>
    <row r="197" spans="1:13" s="19" customFormat="1" ht="15">
      <c r="A197" s="81">
        <f t="shared" si="10"/>
        <v>153</v>
      </c>
      <c r="B197" s="63"/>
      <c r="C197" s="64"/>
      <c r="D197" s="65"/>
      <c r="E197" s="64" t="s">
        <v>392</v>
      </c>
      <c r="F197" s="64" t="s">
        <v>516</v>
      </c>
      <c r="G197" s="64" t="s">
        <v>260</v>
      </c>
      <c r="H197" s="66" t="s">
        <v>517</v>
      </c>
      <c r="I197" s="67">
        <v>68</v>
      </c>
      <c r="J197" s="67">
        <v>2625</v>
      </c>
      <c r="K197" s="68"/>
      <c r="L197" s="69"/>
      <c r="M197" s="82"/>
    </row>
    <row r="198" spans="1:13" s="19" customFormat="1" ht="15">
      <c r="A198" s="81"/>
      <c r="B198" s="63"/>
      <c r="C198" s="63"/>
      <c r="D198" s="63"/>
      <c r="E198" s="63"/>
      <c r="F198" s="63"/>
      <c r="G198" s="64"/>
      <c r="H198" s="63"/>
      <c r="I198" s="68">
        <f>SUM(I192:I197)</f>
        <v>145</v>
      </c>
      <c r="J198" s="68">
        <f>SUM(J192:J197)</f>
        <v>3568</v>
      </c>
      <c r="K198" s="68">
        <v>3568</v>
      </c>
      <c r="L198" s="69">
        <v>2.33</v>
      </c>
      <c r="M198" s="82">
        <f>K198*L198</f>
        <v>8313.44</v>
      </c>
    </row>
    <row r="199" spans="1:13" s="19" customFormat="1" ht="30">
      <c r="A199" s="83">
        <v>154</v>
      </c>
      <c r="B199" s="40">
        <v>38</v>
      </c>
      <c r="C199" s="43" t="s">
        <v>518</v>
      </c>
      <c r="D199" s="42" t="s">
        <v>30</v>
      </c>
      <c r="E199" s="43" t="s">
        <v>519</v>
      </c>
      <c r="F199" s="43" t="s">
        <v>520</v>
      </c>
      <c r="G199" s="43" t="s">
        <v>521</v>
      </c>
      <c r="H199" s="44" t="s">
        <v>522</v>
      </c>
      <c r="I199" s="45">
        <v>159</v>
      </c>
      <c r="J199" s="45">
        <v>4027</v>
      </c>
      <c r="K199" s="55"/>
      <c r="L199" s="41"/>
      <c r="M199" s="84"/>
    </row>
    <row r="200" spans="1:13" s="19" customFormat="1" ht="15">
      <c r="A200" s="83"/>
      <c r="B200" s="40"/>
      <c r="C200" s="40"/>
      <c r="D200" s="40"/>
      <c r="E200" s="40"/>
      <c r="F200" s="40"/>
      <c r="G200" s="43"/>
      <c r="H200" s="40"/>
      <c r="I200" s="55">
        <v>159</v>
      </c>
      <c r="J200" s="55">
        <v>4027</v>
      </c>
      <c r="K200" s="55">
        <v>4027</v>
      </c>
      <c r="L200" s="41">
        <v>2.33</v>
      </c>
      <c r="M200" s="84">
        <f>K200*L200</f>
        <v>9382.91</v>
      </c>
    </row>
    <row r="201" spans="1:13" s="19" customFormat="1" ht="15">
      <c r="A201" s="83">
        <v>155</v>
      </c>
      <c r="B201" s="40">
        <v>39</v>
      </c>
      <c r="C201" s="43" t="s">
        <v>523</v>
      </c>
      <c r="D201" s="42" t="s">
        <v>30</v>
      </c>
      <c r="E201" s="43" t="s">
        <v>519</v>
      </c>
      <c r="F201" s="43" t="s">
        <v>524</v>
      </c>
      <c r="G201" s="43" t="s">
        <v>132</v>
      </c>
      <c r="H201" s="44" t="s">
        <v>525</v>
      </c>
      <c r="I201" s="45">
        <v>1</v>
      </c>
      <c r="J201" s="45">
        <v>3</v>
      </c>
      <c r="K201" s="55"/>
      <c r="L201" s="41"/>
      <c r="M201" s="84"/>
    </row>
    <row r="202" spans="1:13" s="19" customFormat="1" ht="30">
      <c r="A202" s="83">
        <f>A201+1</f>
        <v>156</v>
      </c>
      <c r="B202" s="40"/>
      <c r="C202" s="43"/>
      <c r="D202" s="42"/>
      <c r="E202" s="43" t="s">
        <v>519</v>
      </c>
      <c r="F202" s="43" t="s">
        <v>526</v>
      </c>
      <c r="G202" s="43" t="s">
        <v>65</v>
      </c>
      <c r="H202" s="44" t="s">
        <v>1231</v>
      </c>
      <c r="I202" s="45">
        <v>25</v>
      </c>
      <c r="J202" s="45">
        <v>257</v>
      </c>
      <c r="K202" s="55"/>
      <c r="L202" s="41"/>
      <c r="M202" s="84"/>
    </row>
    <row r="203" spans="1:13" s="19" customFormat="1" ht="15">
      <c r="A203" s="83">
        <f t="shared" ref="A203" si="11">A202+1</f>
        <v>157</v>
      </c>
      <c r="B203" s="40"/>
      <c r="C203" s="43"/>
      <c r="D203" s="42"/>
      <c r="E203" s="43" t="s">
        <v>519</v>
      </c>
      <c r="F203" s="43" t="s">
        <v>527</v>
      </c>
      <c r="G203" s="43" t="s">
        <v>37</v>
      </c>
      <c r="H203" s="44" t="s">
        <v>528</v>
      </c>
      <c r="I203" s="45">
        <v>2</v>
      </c>
      <c r="J203" s="45">
        <v>16</v>
      </c>
      <c r="K203" s="55"/>
      <c r="L203" s="41"/>
      <c r="M203" s="84"/>
    </row>
    <row r="204" spans="1:13" s="19" customFormat="1" ht="15">
      <c r="A204" s="81"/>
      <c r="B204" s="63"/>
      <c r="C204" s="63"/>
      <c r="D204" s="63"/>
      <c r="E204" s="63"/>
      <c r="F204" s="63"/>
      <c r="G204" s="64"/>
      <c r="H204" s="63"/>
      <c r="I204" s="68">
        <f>SUM(I201:I203)</f>
        <v>28</v>
      </c>
      <c r="J204" s="68">
        <f>SUM(J201:J203)</f>
        <v>276</v>
      </c>
      <c r="K204" s="68">
        <v>1500</v>
      </c>
      <c r="L204" s="69">
        <v>2.33</v>
      </c>
      <c r="M204" s="82">
        <f>K204*L204</f>
        <v>3495</v>
      </c>
    </row>
    <row r="205" spans="1:13" s="19" customFormat="1" ht="15">
      <c r="A205" s="81">
        <v>158</v>
      </c>
      <c r="B205" s="63">
        <v>40</v>
      </c>
      <c r="C205" s="64" t="s">
        <v>529</v>
      </c>
      <c r="D205" s="65" t="s">
        <v>30</v>
      </c>
      <c r="E205" s="64" t="s">
        <v>519</v>
      </c>
      <c r="F205" s="64" t="s">
        <v>530</v>
      </c>
      <c r="G205" s="64" t="s">
        <v>83</v>
      </c>
      <c r="H205" s="66" t="s">
        <v>531</v>
      </c>
      <c r="I205" s="67">
        <v>1</v>
      </c>
      <c r="J205" s="67">
        <v>1</v>
      </c>
      <c r="K205" s="68"/>
      <c r="L205" s="69"/>
      <c r="M205" s="82"/>
    </row>
    <row r="206" spans="1:13" s="19" customFormat="1" ht="15">
      <c r="A206" s="81">
        <f>A205+1</f>
        <v>159</v>
      </c>
      <c r="B206" s="63"/>
      <c r="C206" s="64"/>
      <c r="D206" s="65"/>
      <c r="E206" s="64" t="s">
        <v>519</v>
      </c>
      <c r="F206" s="64" t="s">
        <v>532</v>
      </c>
      <c r="G206" s="64" t="s">
        <v>32</v>
      </c>
      <c r="H206" s="66" t="s">
        <v>533</v>
      </c>
      <c r="I206" s="67">
        <v>2</v>
      </c>
      <c r="J206" s="67">
        <v>2</v>
      </c>
      <c r="K206" s="68"/>
      <c r="L206" s="69"/>
      <c r="M206" s="82"/>
    </row>
    <row r="207" spans="1:13" s="19" customFormat="1" ht="15">
      <c r="A207" s="81">
        <f t="shared" ref="A207:A210" si="12">A206+1</f>
        <v>160</v>
      </c>
      <c r="B207" s="63"/>
      <c r="C207" s="64"/>
      <c r="D207" s="65"/>
      <c r="E207" s="64" t="s">
        <v>519</v>
      </c>
      <c r="F207" s="64" t="s">
        <v>534</v>
      </c>
      <c r="G207" s="64" t="s">
        <v>535</v>
      </c>
      <c r="H207" s="66" t="s">
        <v>536</v>
      </c>
      <c r="I207" s="67">
        <v>2</v>
      </c>
      <c r="J207" s="67">
        <v>2</v>
      </c>
      <c r="K207" s="68"/>
      <c r="L207" s="69"/>
      <c r="M207" s="82"/>
    </row>
    <row r="208" spans="1:13" s="19" customFormat="1" ht="15">
      <c r="A208" s="81">
        <f t="shared" si="12"/>
        <v>161</v>
      </c>
      <c r="B208" s="63"/>
      <c r="C208" s="64"/>
      <c r="D208" s="65"/>
      <c r="E208" s="64" t="s">
        <v>519</v>
      </c>
      <c r="F208" s="64" t="s">
        <v>537</v>
      </c>
      <c r="G208" s="64" t="s">
        <v>83</v>
      </c>
      <c r="H208" s="66" t="s">
        <v>538</v>
      </c>
      <c r="I208" s="67">
        <v>1</v>
      </c>
      <c r="J208" s="67">
        <v>1</v>
      </c>
      <c r="K208" s="68"/>
      <c r="L208" s="69"/>
      <c r="M208" s="82"/>
    </row>
    <row r="209" spans="1:13" s="19" customFormat="1" ht="15">
      <c r="A209" s="81">
        <f t="shared" si="12"/>
        <v>162</v>
      </c>
      <c r="B209" s="63"/>
      <c r="C209" s="64"/>
      <c r="D209" s="65"/>
      <c r="E209" s="64" t="s">
        <v>519</v>
      </c>
      <c r="F209" s="64" t="s">
        <v>539</v>
      </c>
      <c r="G209" s="64" t="s">
        <v>82</v>
      </c>
      <c r="H209" s="66" t="s">
        <v>540</v>
      </c>
      <c r="I209" s="67">
        <v>24</v>
      </c>
      <c r="J209" s="67">
        <v>279</v>
      </c>
      <c r="K209" s="68"/>
      <c r="L209" s="69"/>
      <c r="M209" s="82"/>
    </row>
    <row r="210" spans="1:13" s="19" customFormat="1" ht="15">
      <c r="A210" s="81">
        <f t="shared" si="12"/>
        <v>163</v>
      </c>
      <c r="B210" s="63"/>
      <c r="C210" s="64"/>
      <c r="D210" s="65"/>
      <c r="E210" s="64" t="s">
        <v>519</v>
      </c>
      <c r="F210" s="64" t="s">
        <v>541</v>
      </c>
      <c r="G210" s="64" t="s">
        <v>33</v>
      </c>
      <c r="H210" s="66" t="s">
        <v>542</v>
      </c>
      <c r="I210" s="67">
        <v>14</v>
      </c>
      <c r="J210" s="67">
        <v>123</v>
      </c>
      <c r="K210" s="68"/>
      <c r="L210" s="69"/>
      <c r="M210" s="82"/>
    </row>
    <row r="211" spans="1:13" s="19" customFormat="1" ht="15">
      <c r="A211" s="81"/>
      <c r="B211" s="63"/>
      <c r="C211" s="63"/>
      <c r="D211" s="63"/>
      <c r="E211" s="63"/>
      <c r="F211" s="63"/>
      <c r="G211" s="64"/>
      <c r="H211" s="63"/>
      <c r="I211" s="68">
        <f>SUM(I205:I210)</f>
        <v>44</v>
      </c>
      <c r="J211" s="68">
        <f>SUM(J205:J210)</f>
        <v>408</v>
      </c>
      <c r="K211" s="68">
        <v>1500</v>
      </c>
      <c r="L211" s="69">
        <v>2.33</v>
      </c>
      <c r="M211" s="82">
        <f>K211*L211</f>
        <v>3495</v>
      </c>
    </row>
    <row r="212" spans="1:13" s="19" customFormat="1" ht="15">
      <c r="A212" s="81">
        <v>164</v>
      </c>
      <c r="B212" s="63">
        <v>41</v>
      </c>
      <c r="C212" s="64" t="s">
        <v>543</v>
      </c>
      <c r="D212" s="65" t="s">
        <v>30</v>
      </c>
      <c r="E212" s="64" t="s">
        <v>519</v>
      </c>
      <c r="F212" s="64" t="s">
        <v>544</v>
      </c>
      <c r="G212" s="64" t="s">
        <v>54</v>
      </c>
      <c r="H212" s="66" t="s">
        <v>545</v>
      </c>
      <c r="I212" s="67">
        <v>12</v>
      </c>
      <c r="J212" s="67">
        <v>145</v>
      </c>
      <c r="K212" s="68"/>
      <c r="L212" s="69"/>
      <c r="M212" s="82"/>
    </row>
    <row r="213" spans="1:13" s="19" customFormat="1" ht="15">
      <c r="A213" s="81">
        <f>A212+1</f>
        <v>165</v>
      </c>
      <c r="B213" s="63"/>
      <c r="C213" s="64"/>
      <c r="D213" s="65"/>
      <c r="E213" s="64" t="s">
        <v>519</v>
      </c>
      <c r="F213" s="64" t="s">
        <v>546</v>
      </c>
      <c r="G213" s="64" t="s">
        <v>54</v>
      </c>
      <c r="H213" s="66" t="s">
        <v>547</v>
      </c>
      <c r="I213" s="67">
        <v>10</v>
      </c>
      <c r="J213" s="67">
        <v>131</v>
      </c>
      <c r="K213" s="68"/>
      <c r="L213" s="69"/>
      <c r="M213" s="82"/>
    </row>
    <row r="214" spans="1:13" s="19" customFormat="1" ht="15">
      <c r="A214" s="81">
        <f t="shared" ref="A214:A215" si="13">A213+1</f>
        <v>166</v>
      </c>
      <c r="B214" s="63"/>
      <c r="C214" s="64"/>
      <c r="D214" s="65"/>
      <c r="E214" s="64" t="s">
        <v>519</v>
      </c>
      <c r="F214" s="64" t="s">
        <v>548</v>
      </c>
      <c r="G214" s="64" t="s">
        <v>54</v>
      </c>
      <c r="H214" s="66" t="s">
        <v>549</v>
      </c>
      <c r="I214" s="67">
        <v>1</v>
      </c>
      <c r="J214" s="67">
        <v>1</v>
      </c>
      <c r="K214" s="68"/>
      <c r="L214" s="69"/>
      <c r="M214" s="82"/>
    </row>
    <row r="215" spans="1:13" s="19" customFormat="1" ht="30">
      <c r="A215" s="83">
        <f t="shared" si="13"/>
        <v>167</v>
      </c>
      <c r="B215" s="40"/>
      <c r="C215" s="43"/>
      <c r="D215" s="42"/>
      <c r="E215" s="43" t="s">
        <v>519</v>
      </c>
      <c r="F215" s="43" t="s">
        <v>550</v>
      </c>
      <c r="G215" s="43" t="s">
        <v>57</v>
      </c>
      <c r="H215" s="44" t="s">
        <v>1230</v>
      </c>
      <c r="I215" s="45">
        <v>56</v>
      </c>
      <c r="J215" s="45">
        <v>774</v>
      </c>
      <c r="K215" s="55"/>
      <c r="L215" s="41"/>
      <c r="M215" s="84"/>
    </row>
    <row r="216" spans="1:13" s="19" customFormat="1" ht="15">
      <c r="A216" s="81"/>
      <c r="B216" s="63"/>
      <c r="C216" s="63"/>
      <c r="D216" s="63"/>
      <c r="E216" s="63"/>
      <c r="F216" s="63"/>
      <c r="G216" s="64"/>
      <c r="H216" s="63"/>
      <c r="I216" s="68">
        <f>SUM(I212:I215)</f>
        <v>79</v>
      </c>
      <c r="J216" s="68">
        <f>SUM(J212:J215)</f>
        <v>1051</v>
      </c>
      <c r="K216" s="68">
        <v>1500</v>
      </c>
      <c r="L216" s="69">
        <v>2.33</v>
      </c>
      <c r="M216" s="82">
        <f>K216*L216</f>
        <v>3495</v>
      </c>
    </row>
    <row r="217" spans="1:13" s="19" customFormat="1" ht="15">
      <c r="A217" s="81">
        <v>168</v>
      </c>
      <c r="B217" s="63">
        <v>42</v>
      </c>
      <c r="C217" s="64">
        <v>8077726</v>
      </c>
      <c r="D217" s="65" t="s">
        <v>30</v>
      </c>
      <c r="E217" s="64" t="s">
        <v>519</v>
      </c>
      <c r="F217" s="64" t="s">
        <v>551</v>
      </c>
      <c r="G217" s="64" t="s">
        <v>263</v>
      </c>
      <c r="H217" s="66" t="s">
        <v>552</v>
      </c>
      <c r="I217" s="67">
        <v>126</v>
      </c>
      <c r="J217" s="67">
        <v>5166</v>
      </c>
      <c r="K217" s="68"/>
      <c r="L217" s="69"/>
      <c r="M217" s="82"/>
    </row>
    <row r="218" spans="1:13" s="19" customFormat="1" ht="15">
      <c r="A218" s="81"/>
      <c r="B218" s="63"/>
      <c r="C218" s="63"/>
      <c r="D218" s="63"/>
      <c r="E218" s="63"/>
      <c r="F218" s="63"/>
      <c r="G218" s="64"/>
      <c r="H218" s="63"/>
      <c r="I218" s="68">
        <v>126</v>
      </c>
      <c r="J218" s="68">
        <v>5166</v>
      </c>
      <c r="K218" s="68">
        <v>5166</v>
      </c>
      <c r="L218" s="69">
        <v>2.33</v>
      </c>
      <c r="M218" s="82">
        <f>K218*L218</f>
        <v>12036.78</v>
      </c>
    </row>
    <row r="219" spans="1:13" s="19" customFormat="1" ht="15">
      <c r="A219" s="81">
        <v>169</v>
      </c>
      <c r="B219" s="63">
        <v>43</v>
      </c>
      <c r="C219" s="64" t="s">
        <v>553</v>
      </c>
      <c r="D219" s="65" t="s">
        <v>30</v>
      </c>
      <c r="E219" s="64" t="s">
        <v>519</v>
      </c>
      <c r="F219" s="64" t="s">
        <v>554</v>
      </c>
      <c r="G219" s="64" t="s">
        <v>49</v>
      </c>
      <c r="H219" s="66" t="s">
        <v>555</v>
      </c>
      <c r="I219" s="67">
        <v>4</v>
      </c>
      <c r="J219" s="67">
        <v>202</v>
      </c>
      <c r="K219" s="68"/>
      <c r="L219" s="69"/>
      <c r="M219" s="82"/>
    </row>
    <row r="220" spans="1:13" s="19" customFormat="1" ht="15">
      <c r="A220" s="81">
        <f>A219+1</f>
        <v>170</v>
      </c>
      <c r="B220" s="63"/>
      <c r="C220" s="64"/>
      <c r="D220" s="65"/>
      <c r="E220" s="64" t="s">
        <v>519</v>
      </c>
      <c r="F220" s="64" t="s">
        <v>556</v>
      </c>
      <c r="G220" s="64" t="s">
        <v>247</v>
      </c>
      <c r="H220" s="66" t="s">
        <v>557</v>
      </c>
      <c r="I220" s="67">
        <v>2</v>
      </c>
      <c r="J220" s="67">
        <v>2</v>
      </c>
      <c r="K220" s="68"/>
      <c r="L220" s="69"/>
      <c r="M220" s="82"/>
    </row>
    <row r="221" spans="1:13" s="19" customFormat="1" ht="15">
      <c r="A221" s="81">
        <f t="shared" ref="A221:A225" si="14">A220+1</f>
        <v>171</v>
      </c>
      <c r="B221" s="63"/>
      <c r="C221" s="64"/>
      <c r="D221" s="65"/>
      <c r="E221" s="64" t="s">
        <v>519</v>
      </c>
      <c r="F221" s="64" t="s">
        <v>558</v>
      </c>
      <c r="G221" s="64" t="s">
        <v>49</v>
      </c>
      <c r="H221" s="66" t="s">
        <v>559</v>
      </c>
      <c r="I221" s="67">
        <v>2</v>
      </c>
      <c r="J221" s="67">
        <v>2</v>
      </c>
      <c r="K221" s="68"/>
      <c r="L221" s="69"/>
      <c r="M221" s="82"/>
    </row>
    <row r="222" spans="1:13" s="19" customFormat="1" ht="15">
      <c r="A222" s="81">
        <f t="shared" si="14"/>
        <v>172</v>
      </c>
      <c r="B222" s="63"/>
      <c r="C222" s="64"/>
      <c r="D222" s="65"/>
      <c r="E222" s="64" t="s">
        <v>519</v>
      </c>
      <c r="F222" s="64" t="s">
        <v>560</v>
      </c>
      <c r="G222" s="64" t="s">
        <v>49</v>
      </c>
      <c r="H222" s="66" t="s">
        <v>561</v>
      </c>
      <c r="I222" s="67">
        <v>3</v>
      </c>
      <c r="J222" s="67">
        <v>201</v>
      </c>
      <c r="K222" s="68"/>
      <c r="L222" s="69"/>
      <c r="M222" s="82"/>
    </row>
    <row r="223" spans="1:13" s="19" customFormat="1" ht="15">
      <c r="A223" s="81">
        <f t="shared" si="14"/>
        <v>173</v>
      </c>
      <c r="B223" s="63"/>
      <c r="C223" s="64"/>
      <c r="D223" s="65"/>
      <c r="E223" s="64" t="s">
        <v>519</v>
      </c>
      <c r="F223" s="64" t="s">
        <v>562</v>
      </c>
      <c r="G223" s="64" t="s">
        <v>563</v>
      </c>
      <c r="H223" s="66" t="s">
        <v>564</v>
      </c>
      <c r="I223" s="67">
        <v>7</v>
      </c>
      <c r="J223" s="67">
        <v>7</v>
      </c>
      <c r="K223" s="68"/>
      <c r="L223" s="69"/>
      <c r="M223" s="82"/>
    </row>
    <row r="224" spans="1:13" s="19" customFormat="1" ht="15">
      <c r="A224" s="81">
        <f t="shared" si="14"/>
        <v>174</v>
      </c>
      <c r="B224" s="63"/>
      <c r="C224" s="64"/>
      <c r="D224" s="65"/>
      <c r="E224" s="64" t="s">
        <v>519</v>
      </c>
      <c r="F224" s="64" t="s">
        <v>565</v>
      </c>
      <c r="G224" s="64" t="s">
        <v>49</v>
      </c>
      <c r="H224" s="66" t="s">
        <v>566</v>
      </c>
      <c r="I224" s="67">
        <v>60</v>
      </c>
      <c r="J224" s="67">
        <v>2460</v>
      </c>
      <c r="K224" s="68"/>
      <c r="L224" s="69"/>
      <c r="M224" s="82"/>
    </row>
    <row r="225" spans="1:13" s="19" customFormat="1" ht="15">
      <c r="A225" s="81">
        <f t="shared" si="14"/>
        <v>175</v>
      </c>
      <c r="B225" s="63"/>
      <c r="C225" s="63"/>
      <c r="D225" s="63"/>
      <c r="E225" s="64" t="s">
        <v>519</v>
      </c>
      <c r="F225" s="64" t="s">
        <v>567</v>
      </c>
      <c r="G225" s="64" t="s">
        <v>250</v>
      </c>
      <c r="H225" s="66" t="s">
        <v>568</v>
      </c>
      <c r="I225" s="67">
        <v>17</v>
      </c>
      <c r="J225" s="67">
        <v>295</v>
      </c>
      <c r="K225" s="68"/>
      <c r="L225" s="69"/>
      <c r="M225" s="82"/>
    </row>
    <row r="226" spans="1:13" s="19" customFormat="1" ht="15">
      <c r="A226" s="81"/>
      <c r="B226" s="63"/>
      <c r="C226" s="63"/>
      <c r="D226" s="63"/>
      <c r="E226" s="63"/>
      <c r="F226" s="63"/>
      <c r="G226" s="64"/>
      <c r="H226" s="63"/>
      <c r="I226" s="68">
        <f>SUM(I219:I225)</f>
        <v>95</v>
      </c>
      <c r="J226" s="68">
        <f>SUM(J219:J225)</f>
        <v>3169</v>
      </c>
      <c r="K226" s="68">
        <v>3169</v>
      </c>
      <c r="L226" s="69">
        <v>2.33</v>
      </c>
      <c r="M226" s="82">
        <f>K226*L226</f>
        <v>7383.77</v>
      </c>
    </row>
    <row r="227" spans="1:13" s="19" customFormat="1" ht="15">
      <c r="A227" s="81">
        <v>176</v>
      </c>
      <c r="B227" s="63">
        <v>44</v>
      </c>
      <c r="C227" s="64" t="s">
        <v>569</v>
      </c>
      <c r="D227" s="65" t="s">
        <v>30</v>
      </c>
      <c r="E227" s="64" t="s">
        <v>519</v>
      </c>
      <c r="F227" s="64" t="s">
        <v>570</v>
      </c>
      <c r="G227" s="64" t="s">
        <v>43</v>
      </c>
      <c r="H227" s="66" t="s">
        <v>571</v>
      </c>
      <c r="I227" s="67">
        <v>3</v>
      </c>
      <c r="J227" s="67">
        <v>16</v>
      </c>
      <c r="K227" s="68"/>
      <c r="L227" s="69"/>
      <c r="M227" s="82"/>
    </row>
    <row r="228" spans="1:13" s="19" customFormat="1" ht="15">
      <c r="A228" s="81">
        <f>A227+1</f>
        <v>177</v>
      </c>
      <c r="B228" s="63"/>
      <c r="C228" s="64"/>
      <c r="D228" s="65"/>
      <c r="E228" s="64" t="s">
        <v>519</v>
      </c>
      <c r="F228" s="64" t="s">
        <v>572</v>
      </c>
      <c r="G228" s="64" t="s">
        <v>43</v>
      </c>
      <c r="H228" s="66" t="s">
        <v>573</v>
      </c>
      <c r="I228" s="67">
        <v>4</v>
      </c>
      <c r="J228" s="67">
        <v>35</v>
      </c>
      <c r="K228" s="68"/>
      <c r="L228" s="69"/>
      <c r="M228" s="82"/>
    </row>
    <row r="229" spans="1:13" s="19" customFormat="1" ht="15">
      <c r="A229" s="81">
        <f t="shared" ref="A229:A230" si="15">A228+1</f>
        <v>178</v>
      </c>
      <c r="B229" s="63"/>
      <c r="C229" s="64"/>
      <c r="D229" s="65"/>
      <c r="E229" s="64" t="s">
        <v>519</v>
      </c>
      <c r="F229" s="64" t="s">
        <v>574</v>
      </c>
      <c r="G229" s="64" t="s">
        <v>43</v>
      </c>
      <c r="H229" s="66" t="s">
        <v>575</v>
      </c>
      <c r="I229" s="67">
        <v>6</v>
      </c>
      <c r="J229" s="67">
        <v>50</v>
      </c>
      <c r="K229" s="68"/>
      <c r="L229" s="69"/>
      <c r="M229" s="82"/>
    </row>
    <row r="230" spans="1:13" s="19" customFormat="1" ht="15">
      <c r="A230" s="81">
        <f t="shared" si="15"/>
        <v>179</v>
      </c>
      <c r="B230" s="63"/>
      <c r="C230" s="64"/>
      <c r="D230" s="65"/>
      <c r="E230" s="64" t="s">
        <v>519</v>
      </c>
      <c r="F230" s="64" t="s">
        <v>576</v>
      </c>
      <c r="G230" s="64" t="s">
        <v>577</v>
      </c>
      <c r="H230" s="66" t="s">
        <v>578</v>
      </c>
      <c r="I230" s="67">
        <v>115</v>
      </c>
      <c r="J230" s="67">
        <v>3538</v>
      </c>
      <c r="K230" s="68"/>
      <c r="L230" s="69"/>
      <c r="M230" s="82"/>
    </row>
    <row r="231" spans="1:13" s="19" customFormat="1" ht="15">
      <c r="A231" s="81"/>
      <c r="B231" s="63"/>
      <c r="C231" s="63"/>
      <c r="D231" s="63"/>
      <c r="E231" s="63"/>
      <c r="F231" s="63"/>
      <c r="G231" s="64"/>
      <c r="H231" s="63"/>
      <c r="I231" s="68">
        <f>SUM(I227:I230)</f>
        <v>128</v>
      </c>
      <c r="J231" s="68">
        <f>SUM(J227:J230)</f>
        <v>3639</v>
      </c>
      <c r="K231" s="68">
        <v>3639</v>
      </c>
      <c r="L231" s="69">
        <v>2.33</v>
      </c>
      <c r="M231" s="82">
        <f>K231*L231</f>
        <v>8478.8700000000008</v>
      </c>
    </row>
    <row r="232" spans="1:13" s="19" customFormat="1" ht="15">
      <c r="A232" s="81">
        <v>180</v>
      </c>
      <c r="B232" s="63">
        <v>45</v>
      </c>
      <c r="C232" s="64" t="s">
        <v>579</v>
      </c>
      <c r="D232" s="65" t="s">
        <v>30</v>
      </c>
      <c r="E232" s="64" t="s">
        <v>519</v>
      </c>
      <c r="F232" s="64" t="s">
        <v>580</v>
      </c>
      <c r="G232" s="64" t="s">
        <v>40</v>
      </c>
      <c r="H232" s="66" t="s">
        <v>581</v>
      </c>
      <c r="I232" s="67">
        <v>71</v>
      </c>
      <c r="J232" s="67">
        <v>1304</v>
      </c>
      <c r="K232" s="68"/>
      <c r="L232" s="69"/>
      <c r="M232" s="82"/>
    </row>
    <row r="233" spans="1:13" s="19" customFormat="1" ht="15">
      <c r="A233" s="81">
        <f>A232+1</f>
        <v>181</v>
      </c>
      <c r="B233" s="63"/>
      <c r="C233" s="64"/>
      <c r="D233" s="65"/>
      <c r="E233" s="64" t="s">
        <v>519</v>
      </c>
      <c r="F233" s="64" t="s">
        <v>582</v>
      </c>
      <c r="G233" s="64" t="s">
        <v>40</v>
      </c>
      <c r="H233" s="66" t="s">
        <v>583</v>
      </c>
      <c r="I233" s="67">
        <v>3</v>
      </c>
      <c r="J233" s="67">
        <v>74</v>
      </c>
      <c r="K233" s="68"/>
      <c r="L233" s="69"/>
      <c r="M233" s="82"/>
    </row>
    <row r="234" spans="1:13" s="19" customFormat="1" ht="15">
      <c r="A234" s="81">
        <f t="shared" ref="A234:A235" si="16">A233+1</f>
        <v>182</v>
      </c>
      <c r="B234" s="63"/>
      <c r="C234" s="64"/>
      <c r="D234" s="65"/>
      <c r="E234" s="64" t="s">
        <v>519</v>
      </c>
      <c r="F234" s="64" t="s">
        <v>584</v>
      </c>
      <c r="G234" s="64" t="s">
        <v>122</v>
      </c>
      <c r="H234" s="66" t="s">
        <v>585</v>
      </c>
      <c r="I234" s="67">
        <v>62</v>
      </c>
      <c r="J234" s="67">
        <v>2473</v>
      </c>
      <c r="K234" s="68"/>
      <c r="L234" s="69"/>
      <c r="M234" s="82"/>
    </row>
    <row r="235" spans="1:13" s="19" customFormat="1" ht="15">
      <c r="A235" s="81">
        <f t="shared" si="16"/>
        <v>183</v>
      </c>
      <c r="B235" s="63"/>
      <c r="C235" s="64"/>
      <c r="D235" s="65"/>
      <c r="E235" s="64" t="s">
        <v>519</v>
      </c>
      <c r="F235" s="64" t="s">
        <v>586</v>
      </c>
      <c r="G235" s="64" t="s">
        <v>105</v>
      </c>
      <c r="H235" s="66" t="s">
        <v>587</v>
      </c>
      <c r="I235" s="67">
        <v>2</v>
      </c>
      <c r="J235" s="67">
        <v>2</v>
      </c>
      <c r="K235" s="68"/>
      <c r="L235" s="69"/>
      <c r="M235" s="82"/>
    </row>
    <row r="236" spans="1:13" s="19" customFormat="1" ht="15">
      <c r="A236" s="81"/>
      <c r="B236" s="63"/>
      <c r="C236" s="63"/>
      <c r="D236" s="63"/>
      <c r="E236" s="63"/>
      <c r="F236" s="63"/>
      <c r="G236" s="64"/>
      <c r="H236" s="63"/>
      <c r="I236" s="68">
        <f>SUM(I232:I235)</f>
        <v>138</v>
      </c>
      <c r="J236" s="68">
        <f>SUM(J232:J235)</f>
        <v>3853</v>
      </c>
      <c r="K236" s="68">
        <v>3853</v>
      </c>
      <c r="L236" s="69">
        <v>2.33</v>
      </c>
      <c r="M236" s="82">
        <f>K236*L236</f>
        <v>8977.49</v>
      </c>
    </row>
    <row r="237" spans="1:13" s="19" customFormat="1" ht="15">
      <c r="A237" s="81">
        <v>184</v>
      </c>
      <c r="B237" s="63">
        <v>46</v>
      </c>
      <c r="C237" s="64" t="s">
        <v>588</v>
      </c>
      <c r="D237" s="65" t="s">
        <v>30</v>
      </c>
      <c r="E237" s="64" t="s">
        <v>519</v>
      </c>
      <c r="F237" s="64" t="s">
        <v>589</v>
      </c>
      <c r="G237" s="64" t="s">
        <v>590</v>
      </c>
      <c r="H237" s="66" t="s">
        <v>591</v>
      </c>
      <c r="I237" s="67">
        <v>1</v>
      </c>
      <c r="J237" s="67">
        <v>1</v>
      </c>
      <c r="K237" s="68"/>
      <c r="L237" s="69"/>
      <c r="M237" s="82"/>
    </row>
    <row r="238" spans="1:13" s="19" customFormat="1" ht="15">
      <c r="A238" s="81">
        <f>A237+1</f>
        <v>185</v>
      </c>
      <c r="B238" s="63"/>
      <c r="C238" s="64"/>
      <c r="D238" s="65"/>
      <c r="E238" s="64" t="s">
        <v>519</v>
      </c>
      <c r="F238" s="64" t="s">
        <v>592</v>
      </c>
      <c r="G238" s="64" t="s">
        <v>55</v>
      </c>
      <c r="H238" s="66" t="s">
        <v>593</v>
      </c>
      <c r="I238" s="67">
        <v>3</v>
      </c>
      <c r="J238" s="67">
        <v>3</v>
      </c>
      <c r="K238" s="68"/>
      <c r="L238" s="69"/>
      <c r="M238" s="82"/>
    </row>
    <row r="239" spans="1:13" s="19" customFormat="1" ht="15">
      <c r="A239" s="81">
        <f t="shared" ref="A239:A242" si="17">A238+1</f>
        <v>186</v>
      </c>
      <c r="B239" s="63"/>
      <c r="C239" s="64"/>
      <c r="D239" s="65"/>
      <c r="E239" s="64" t="s">
        <v>519</v>
      </c>
      <c r="F239" s="64" t="s">
        <v>594</v>
      </c>
      <c r="G239" s="64" t="s">
        <v>55</v>
      </c>
      <c r="H239" s="66" t="s">
        <v>595</v>
      </c>
      <c r="I239" s="67">
        <v>75</v>
      </c>
      <c r="J239" s="67">
        <v>1947</v>
      </c>
      <c r="K239" s="68"/>
      <c r="L239" s="69"/>
      <c r="M239" s="82"/>
    </row>
    <row r="240" spans="1:13" s="19" customFormat="1" ht="15">
      <c r="A240" s="81">
        <f t="shared" si="17"/>
        <v>187</v>
      </c>
      <c r="B240" s="63"/>
      <c r="C240" s="64"/>
      <c r="D240" s="65"/>
      <c r="E240" s="64" t="s">
        <v>519</v>
      </c>
      <c r="F240" s="64" t="s">
        <v>596</v>
      </c>
      <c r="G240" s="64" t="s">
        <v>100</v>
      </c>
      <c r="H240" s="66" t="s">
        <v>597</v>
      </c>
      <c r="I240" s="67">
        <v>3</v>
      </c>
      <c r="J240" s="67">
        <v>22</v>
      </c>
      <c r="K240" s="68"/>
      <c r="L240" s="69"/>
      <c r="M240" s="82"/>
    </row>
    <row r="241" spans="1:13" s="19" customFormat="1" ht="15">
      <c r="A241" s="81">
        <f t="shared" si="17"/>
        <v>188</v>
      </c>
      <c r="B241" s="63"/>
      <c r="C241" s="64"/>
      <c r="D241" s="65"/>
      <c r="E241" s="64" t="s">
        <v>519</v>
      </c>
      <c r="F241" s="64" t="s">
        <v>598</v>
      </c>
      <c r="G241" s="64" t="s">
        <v>80</v>
      </c>
      <c r="H241" s="66" t="s">
        <v>599</v>
      </c>
      <c r="I241" s="67">
        <v>10</v>
      </c>
      <c r="J241" s="67">
        <v>153</v>
      </c>
      <c r="K241" s="68"/>
      <c r="L241" s="69"/>
      <c r="M241" s="82"/>
    </row>
    <row r="242" spans="1:13" s="19" customFormat="1" ht="30">
      <c r="A242" s="83">
        <f t="shared" si="17"/>
        <v>189</v>
      </c>
      <c r="B242" s="40"/>
      <c r="C242" s="43"/>
      <c r="D242" s="42"/>
      <c r="E242" s="43" t="s">
        <v>519</v>
      </c>
      <c r="F242" s="43" t="s">
        <v>600</v>
      </c>
      <c r="G242" s="43" t="s">
        <v>55</v>
      </c>
      <c r="H242" s="44" t="s">
        <v>1232</v>
      </c>
      <c r="I242" s="45">
        <v>20</v>
      </c>
      <c r="J242" s="45">
        <v>265</v>
      </c>
      <c r="K242" s="55"/>
      <c r="L242" s="41"/>
      <c r="M242" s="84"/>
    </row>
    <row r="243" spans="1:13" s="19" customFormat="1" ht="15">
      <c r="A243" s="81"/>
      <c r="B243" s="63"/>
      <c r="C243" s="63"/>
      <c r="D243" s="63"/>
      <c r="E243" s="63"/>
      <c r="F243" s="63"/>
      <c r="G243" s="64"/>
      <c r="H243" s="63"/>
      <c r="I243" s="68">
        <f>SUM(I237:I242)</f>
        <v>112</v>
      </c>
      <c r="J243" s="68">
        <f>SUM(J237:J242)</f>
        <v>2391</v>
      </c>
      <c r="K243" s="68">
        <v>2500</v>
      </c>
      <c r="L243" s="69">
        <v>2.33</v>
      </c>
      <c r="M243" s="82">
        <f>K243*L243</f>
        <v>5825</v>
      </c>
    </row>
    <row r="244" spans="1:13" s="19" customFormat="1" ht="15">
      <c r="A244" s="81">
        <v>190</v>
      </c>
      <c r="B244" s="63">
        <v>47</v>
      </c>
      <c r="C244" s="64" t="s">
        <v>601</v>
      </c>
      <c r="D244" s="65" t="s">
        <v>30</v>
      </c>
      <c r="E244" s="64" t="s">
        <v>519</v>
      </c>
      <c r="F244" s="64" t="s">
        <v>602</v>
      </c>
      <c r="G244" s="64" t="s">
        <v>603</v>
      </c>
      <c r="H244" s="66" t="s">
        <v>604</v>
      </c>
      <c r="I244" s="67">
        <v>5</v>
      </c>
      <c r="J244" s="67">
        <v>14</v>
      </c>
      <c r="K244" s="68"/>
      <c r="L244" s="69"/>
      <c r="M244" s="82"/>
    </row>
    <row r="245" spans="1:13" s="19" customFormat="1" ht="15">
      <c r="A245" s="81">
        <f>A244+1</f>
        <v>191</v>
      </c>
      <c r="B245" s="63"/>
      <c r="C245" s="64"/>
      <c r="D245" s="65"/>
      <c r="E245" s="64" t="s">
        <v>519</v>
      </c>
      <c r="F245" s="64" t="s">
        <v>605</v>
      </c>
      <c r="G245" s="64" t="s">
        <v>606</v>
      </c>
      <c r="H245" s="66" t="s">
        <v>607</v>
      </c>
      <c r="I245" s="67">
        <v>1</v>
      </c>
      <c r="J245" s="67">
        <v>6</v>
      </c>
      <c r="K245" s="68"/>
      <c r="L245" s="69"/>
      <c r="M245" s="82"/>
    </row>
    <row r="246" spans="1:13" s="19" customFormat="1" ht="15">
      <c r="A246" s="81">
        <f t="shared" ref="A246:A254" si="18">A245+1</f>
        <v>192</v>
      </c>
      <c r="B246" s="63"/>
      <c r="C246" s="64"/>
      <c r="D246" s="65"/>
      <c r="E246" s="64" t="s">
        <v>519</v>
      </c>
      <c r="F246" s="64" t="s">
        <v>608</v>
      </c>
      <c r="G246" s="64" t="s">
        <v>609</v>
      </c>
      <c r="H246" s="66" t="s">
        <v>610</v>
      </c>
      <c r="I246" s="67">
        <v>4</v>
      </c>
      <c r="J246" s="67">
        <v>26</v>
      </c>
      <c r="K246" s="68"/>
      <c r="L246" s="69"/>
      <c r="M246" s="82"/>
    </row>
    <row r="247" spans="1:13" s="19" customFormat="1" ht="15">
      <c r="A247" s="81">
        <f t="shared" si="18"/>
        <v>193</v>
      </c>
      <c r="B247" s="63"/>
      <c r="C247" s="64"/>
      <c r="D247" s="65"/>
      <c r="E247" s="64" t="s">
        <v>519</v>
      </c>
      <c r="F247" s="64" t="s">
        <v>611</v>
      </c>
      <c r="G247" s="64" t="s">
        <v>108</v>
      </c>
      <c r="H247" s="66" t="s">
        <v>612</v>
      </c>
      <c r="I247" s="67">
        <v>25</v>
      </c>
      <c r="J247" s="67">
        <v>199</v>
      </c>
      <c r="K247" s="68"/>
      <c r="L247" s="69"/>
      <c r="M247" s="82"/>
    </row>
    <row r="248" spans="1:13" s="19" customFormat="1" ht="15">
      <c r="A248" s="81">
        <f t="shared" si="18"/>
        <v>194</v>
      </c>
      <c r="B248" s="63"/>
      <c r="C248" s="64"/>
      <c r="D248" s="65"/>
      <c r="E248" s="64" t="s">
        <v>519</v>
      </c>
      <c r="F248" s="64" t="s">
        <v>613</v>
      </c>
      <c r="G248" s="64" t="s">
        <v>614</v>
      </c>
      <c r="H248" s="66" t="s">
        <v>615</v>
      </c>
      <c r="I248" s="67">
        <v>30</v>
      </c>
      <c r="J248" s="67">
        <v>630</v>
      </c>
      <c r="K248" s="68"/>
      <c r="L248" s="69"/>
      <c r="M248" s="82"/>
    </row>
    <row r="249" spans="1:13" s="19" customFormat="1" ht="15">
      <c r="A249" s="81">
        <f t="shared" si="18"/>
        <v>195</v>
      </c>
      <c r="B249" s="63"/>
      <c r="C249" s="64"/>
      <c r="D249" s="65"/>
      <c r="E249" s="64" t="s">
        <v>519</v>
      </c>
      <c r="F249" s="64" t="s">
        <v>616</v>
      </c>
      <c r="G249" s="64" t="s">
        <v>617</v>
      </c>
      <c r="H249" s="66" t="s">
        <v>618</v>
      </c>
      <c r="I249" s="67">
        <v>15</v>
      </c>
      <c r="J249" s="67">
        <v>119</v>
      </c>
      <c r="K249" s="68"/>
      <c r="L249" s="69"/>
      <c r="M249" s="82"/>
    </row>
    <row r="250" spans="1:13" s="19" customFormat="1" ht="15">
      <c r="A250" s="81">
        <f t="shared" si="18"/>
        <v>196</v>
      </c>
      <c r="B250" s="63"/>
      <c r="C250" s="64"/>
      <c r="D250" s="65"/>
      <c r="E250" s="64" t="s">
        <v>519</v>
      </c>
      <c r="F250" s="64" t="s">
        <v>619</v>
      </c>
      <c r="G250" s="64" t="s">
        <v>116</v>
      </c>
      <c r="H250" s="66" t="s">
        <v>620</v>
      </c>
      <c r="I250" s="67">
        <v>8</v>
      </c>
      <c r="J250" s="67">
        <v>52</v>
      </c>
      <c r="K250" s="68"/>
      <c r="L250" s="69"/>
      <c r="M250" s="82"/>
    </row>
    <row r="251" spans="1:13" s="19" customFormat="1" ht="15">
      <c r="A251" s="81">
        <f t="shared" si="18"/>
        <v>197</v>
      </c>
      <c r="B251" s="63"/>
      <c r="C251" s="64"/>
      <c r="D251" s="65"/>
      <c r="E251" s="64" t="s">
        <v>519</v>
      </c>
      <c r="F251" s="64" t="s">
        <v>621</v>
      </c>
      <c r="G251" s="64" t="s">
        <v>622</v>
      </c>
      <c r="H251" s="66" t="s">
        <v>623</v>
      </c>
      <c r="I251" s="67">
        <v>10</v>
      </c>
      <c r="J251" s="67">
        <v>288</v>
      </c>
      <c r="K251" s="68"/>
      <c r="L251" s="69"/>
      <c r="M251" s="82"/>
    </row>
    <row r="252" spans="1:13" s="19" customFormat="1" ht="15">
      <c r="A252" s="81">
        <f t="shared" si="18"/>
        <v>198</v>
      </c>
      <c r="B252" s="63"/>
      <c r="C252" s="64"/>
      <c r="D252" s="65"/>
      <c r="E252" s="64" t="s">
        <v>519</v>
      </c>
      <c r="F252" s="64" t="s">
        <v>624</v>
      </c>
      <c r="G252" s="64" t="s">
        <v>625</v>
      </c>
      <c r="H252" s="66" t="s">
        <v>626</v>
      </c>
      <c r="I252" s="67">
        <v>10</v>
      </c>
      <c r="J252" s="67">
        <v>54</v>
      </c>
      <c r="K252" s="68"/>
      <c r="L252" s="69"/>
      <c r="M252" s="82"/>
    </row>
    <row r="253" spans="1:13" s="19" customFormat="1" ht="15">
      <c r="A253" s="81">
        <f t="shared" si="18"/>
        <v>199</v>
      </c>
      <c r="B253" s="63"/>
      <c r="C253" s="64"/>
      <c r="D253" s="65"/>
      <c r="E253" s="64" t="s">
        <v>519</v>
      </c>
      <c r="F253" s="64" t="s">
        <v>627</v>
      </c>
      <c r="G253" s="64" t="s">
        <v>107</v>
      </c>
      <c r="H253" s="66" t="s">
        <v>628</v>
      </c>
      <c r="I253" s="67">
        <v>9</v>
      </c>
      <c r="J253" s="67">
        <v>59</v>
      </c>
      <c r="K253" s="68"/>
      <c r="L253" s="69"/>
      <c r="M253" s="82"/>
    </row>
    <row r="254" spans="1:13" s="19" customFormat="1" ht="15">
      <c r="A254" s="81">
        <f t="shared" si="18"/>
        <v>200</v>
      </c>
      <c r="B254" s="63"/>
      <c r="C254" s="64"/>
      <c r="D254" s="65"/>
      <c r="E254" s="64" t="s">
        <v>519</v>
      </c>
      <c r="F254" s="64" t="s">
        <v>629</v>
      </c>
      <c r="G254" s="64" t="s">
        <v>630</v>
      </c>
      <c r="H254" s="66" t="s">
        <v>631</v>
      </c>
      <c r="I254" s="67">
        <v>12</v>
      </c>
      <c r="J254" s="67">
        <v>95</v>
      </c>
      <c r="K254" s="68"/>
      <c r="L254" s="69"/>
      <c r="M254" s="82"/>
    </row>
    <row r="255" spans="1:13" s="19" customFormat="1" ht="15">
      <c r="A255" s="83"/>
      <c r="B255" s="40"/>
      <c r="C255" s="40"/>
      <c r="D255" s="40"/>
      <c r="E255" s="40"/>
      <c r="F255" s="40"/>
      <c r="G255" s="43"/>
      <c r="H255" s="40"/>
      <c r="I255" s="55">
        <f>SUM(I244:I254)</f>
        <v>129</v>
      </c>
      <c r="J255" s="55">
        <f>SUM(J244:J254)</f>
        <v>1542</v>
      </c>
      <c r="K255" s="55">
        <v>2500</v>
      </c>
      <c r="L255" s="41">
        <v>2.33</v>
      </c>
      <c r="M255" s="84">
        <f>K255*L255</f>
        <v>5825</v>
      </c>
    </row>
    <row r="256" spans="1:13" s="19" customFormat="1" ht="15">
      <c r="A256" s="81">
        <v>201</v>
      </c>
      <c r="B256" s="63">
        <v>48</v>
      </c>
      <c r="C256" s="64" t="s">
        <v>632</v>
      </c>
      <c r="D256" s="65" t="s">
        <v>30</v>
      </c>
      <c r="E256" s="64" t="s">
        <v>519</v>
      </c>
      <c r="F256" s="64" t="s">
        <v>633</v>
      </c>
      <c r="G256" s="64" t="s">
        <v>59</v>
      </c>
      <c r="H256" s="66" t="s">
        <v>634</v>
      </c>
      <c r="I256" s="67">
        <v>3</v>
      </c>
      <c r="J256" s="67">
        <v>400</v>
      </c>
      <c r="K256" s="68"/>
      <c r="L256" s="69"/>
      <c r="M256" s="82"/>
    </row>
    <row r="257" spans="1:13" s="19" customFormat="1" ht="15">
      <c r="A257" s="81">
        <f>A256+1</f>
        <v>202</v>
      </c>
      <c r="B257" s="63"/>
      <c r="C257" s="64"/>
      <c r="D257" s="65"/>
      <c r="E257" s="64" t="s">
        <v>519</v>
      </c>
      <c r="F257" s="64" t="s">
        <v>635</v>
      </c>
      <c r="G257" s="64" t="s">
        <v>59</v>
      </c>
      <c r="H257" s="66" t="s">
        <v>636</v>
      </c>
      <c r="I257" s="67">
        <v>59</v>
      </c>
      <c r="J257" s="67">
        <v>886</v>
      </c>
      <c r="K257" s="68"/>
      <c r="L257" s="69"/>
      <c r="M257" s="82"/>
    </row>
    <row r="258" spans="1:13" s="19" customFormat="1" ht="15">
      <c r="A258" s="81">
        <f t="shared" ref="A258:A261" si="19">A257+1</f>
        <v>203</v>
      </c>
      <c r="B258" s="63"/>
      <c r="C258" s="64"/>
      <c r="D258" s="65"/>
      <c r="E258" s="64" t="s">
        <v>519</v>
      </c>
      <c r="F258" s="64" t="s">
        <v>637</v>
      </c>
      <c r="G258" s="64" t="s">
        <v>121</v>
      </c>
      <c r="H258" s="66" t="s">
        <v>638</v>
      </c>
      <c r="I258" s="67">
        <v>5</v>
      </c>
      <c r="J258" s="67">
        <v>122</v>
      </c>
      <c r="K258" s="68"/>
      <c r="L258" s="69"/>
      <c r="M258" s="82"/>
    </row>
    <row r="259" spans="1:13" s="19" customFormat="1" ht="15">
      <c r="A259" s="81">
        <f t="shared" si="19"/>
        <v>204</v>
      </c>
      <c r="B259" s="63"/>
      <c r="C259" s="64"/>
      <c r="D259" s="65"/>
      <c r="E259" s="64" t="s">
        <v>519</v>
      </c>
      <c r="F259" s="64" t="s">
        <v>639</v>
      </c>
      <c r="G259" s="64" t="s">
        <v>58</v>
      </c>
      <c r="H259" s="66" t="s">
        <v>640</v>
      </c>
      <c r="I259" s="67">
        <v>66</v>
      </c>
      <c r="J259" s="67">
        <v>1053</v>
      </c>
      <c r="K259" s="68"/>
      <c r="L259" s="69"/>
      <c r="M259" s="82"/>
    </row>
    <row r="260" spans="1:13" s="19" customFormat="1" ht="15">
      <c r="A260" s="81">
        <f t="shared" si="19"/>
        <v>205</v>
      </c>
      <c r="B260" s="63"/>
      <c r="C260" s="64"/>
      <c r="D260" s="65"/>
      <c r="E260" s="64" t="s">
        <v>519</v>
      </c>
      <c r="F260" s="64" t="s">
        <v>641</v>
      </c>
      <c r="G260" s="64" t="s">
        <v>642</v>
      </c>
      <c r="H260" s="66" t="s">
        <v>643</v>
      </c>
      <c r="I260" s="67">
        <v>2</v>
      </c>
      <c r="J260" s="67">
        <v>2</v>
      </c>
      <c r="K260" s="68"/>
      <c r="L260" s="69"/>
      <c r="M260" s="82"/>
    </row>
    <row r="261" spans="1:13" s="19" customFormat="1" ht="15">
      <c r="A261" s="81">
        <f t="shared" si="19"/>
        <v>206</v>
      </c>
      <c r="B261" s="63"/>
      <c r="C261" s="64"/>
      <c r="D261" s="65"/>
      <c r="E261" s="64" t="s">
        <v>519</v>
      </c>
      <c r="F261" s="64" t="s">
        <v>644</v>
      </c>
      <c r="G261" s="64" t="s">
        <v>102</v>
      </c>
      <c r="H261" s="66" t="s">
        <v>645</v>
      </c>
      <c r="I261" s="67">
        <v>12</v>
      </c>
      <c r="J261" s="67">
        <v>12</v>
      </c>
      <c r="K261" s="68"/>
      <c r="L261" s="69"/>
      <c r="M261" s="82"/>
    </row>
    <row r="262" spans="1:13" s="19" customFormat="1" ht="15">
      <c r="A262" s="81"/>
      <c r="B262" s="63"/>
      <c r="C262" s="63"/>
      <c r="D262" s="63"/>
      <c r="E262" s="63"/>
      <c r="F262" s="63"/>
      <c r="G262" s="64"/>
      <c r="H262" s="63"/>
      <c r="I262" s="68">
        <f>SUM(I256:I261)</f>
        <v>147</v>
      </c>
      <c r="J262" s="68">
        <f>SUM(J256:J261)</f>
        <v>2475</v>
      </c>
      <c r="K262" s="68">
        <v>2500</v>
      </c>
      <c r="L262" s="69">
        <v>2.33</v>
      </c>
      <c r="M262" s="82">
        <f>K262*L262</f>
        <v>5825</v>
      </c>
    </row>
    <row r="263" spans="1:13" s="19" customFormat="1" ht="15">
      <c r="A263" s="81">
        <v>207</v>
      </c>
      <c r="B263" s="63">
        <v>49</v>
      </c>
      <c r="C263" s="64" t="s">
        <v>646</v>
      </c>
      <c r="D263" s="65" t="s">
        <v>30</v>
      </c>
      <c r="E263" s="64" t="s">
        <v>519</v>
      </c>
      <c r="F263" s="64" t="s">
        <v>647</v>
      </c>
      <c r="G263" s="64" t="s">
        <v>38</v>
      </c>
      <c r="H263" s="66" t="s">
        <v>648</v>
      </c>
      <c r="I263" s="67">
        <v>6</v>
      </c>
      <c r="J263" s="67">
        <v>157</v>
      </c>
      <c r="K263" s="68"/>
      <c r="L263" s="69"/>
      <c r="M263" s="82"/>
    </row>
    <row r="264" spans="1:13" s="19" customFormat="1" ht="15">
      <c r="A264" s="81">
        <f>A263+1</f>
        <v>208</v>
      </c>
      <c r="B264" s="63"/>
      <c r="C264" s="64"/>
      <c r="D264" s="65"/>
      <c r="E264" s="64" t="s">
        <v>519</v>
      </c>
      <c r="F264" s="64" t="s">
        <v>649</v>
      </c>
      <c r="G264" s="64" t="s">
        <v>66</v>
      </c>
      <c r="H264" s="66" t="s">
        <v>650</v>
      </c>
      <c r="I264" s="67">
        <v>31</v>
      </c>
      <c r="J264" s="67">
        <v>291</v>
      </c>
      <c r="K264" s="68"/>
      <c r="L264" s="69"/>
      <c r="M264" s="82"/>
    </row>
    <row r="265" spans="1:13" s="19" customFormat="1" ht="15">
      <c r="A265" s="81">
        <f t="shared" ref="A265:A266" si="20">A264+1</f>
        <v>209</v>
      </c>
      <c r="B265" s="63"/>
      <c r="C265" s="64"/>
      <c r="D265" s="65"/>
      <c r="E265" s="64" t="s">
        <v>519</v>
      </c>
      <c r="F265" s="64" t="s">
        <v>651</v>
      </c>
      <c r="G265" s="64" t="s">
        <v>652</v>
      </c>
      <c r="H265" s="66" t="s">
        <v>653</v>
      </c>
      <c r="I265" s="67">
        <v>30</v>
      </c>
      <c r="J265" s="67">
        <v>849</v>
      </c>
      <c r="K265" s="68"/>
      <c r="L265" s="69"/>
      <c r="M265" s="82"/>
    </row>
    <row r="266" spans="1:13" s="19" customFormat="1" ht="15">
      <c r="A266" s="81">
        <f t="shared" si="20"/>
        <v>210</v>
      </c>
      <c r="B266" s="63"/>
      <c r="C266" s="64"/>
      <c r="D266" s="65"/>
      <c r="E266" s="64" t="s">
        <v>519</v>
      </c>
      <c r="F266" s="64" t="s">
        <v>654</v>
      </c>
      <c r="G266" s="64" t="s">
        <v>655</v>
      </c>
      <c r="H266" s="66" t="s">
        <v>656</v>
      </c>
      <c r="I266" s="67">
        <v>1</v>
      </c>
      <c r="J266" s="67">
        <v>1</v>
      </c>
      <c r="K266" s="68"/>
      <c r="L266" s="69"/>
      <c r="M266" s="82"/>
    </row>
    <row r="267" spans="1:13" s="19" customFormat="1" ht="15">
      <c r="A267" s="81"/>
      <c r="B267" s="63"/>
      <c r="C267" s="63"/>
      <c r="D267" s="63"/>
      <c r="E267" s="63"/>
      <c r="F267" s="63"/>
      <c r="G267" s="64"/>
      <c r="H267" s="63"/>
      <c r="I267" s="68">
        <f>SUM(I263:I266)</f>
        <v>68</v>
      </c>
      <c r="J267" s="68">
        <f>SUM(J263:J266)</f>
        <v>1298</v>
      </c>
      <c r="K267" s="68">
        <v>1500</v>
      </c>
      <c r="L267" s="69">
        <v>2.33</v>
      </c>
      <c r="M267" s="82">
        <f>K267*L267</f>
        <v>3495</v>
      </c>
    </row>
    <row r="268" spans="1:13" s="19" customFormat="1" ht="45">
      <c r="A268" s="83">
        <v>211</v>
      </c>
      <c r="B268" s="40">
        <v>50</v>
      </c>
      <c r="C268" s="43" t="s">
        <v>657</v>
      </c>
      <c r="D268" s="42" t="s">
        <v>61</v>
      </c>
      <c r="E268" s="43" t="s">
        <v>519</v>
      </c>
      <c r="F268" s="43" t="s">
        <v>658</v>
      </c>
      <c r="G268" s="43" t="s">
        <v>91</v>
      </c>
      <c r="H268" s="44" t="s">
        <v>659</v>
      </c>
      <c r="I268" s="45">
        <v>168</v>
      </c>
      <c r="J268" s="45">
        <v>1999</v>
      </c>
      <c r="K268" s="55"/>
      <c r="L268" s="41"/>
      <c r="M268" s="84"/>
    </row>
    <row r="269" spans="1:13" s="19" customFormat="1" ht="45">
      <c r="A269" s="83">
        <f>A268+1</f>
        <v>212</v>
      </c>
      <c r="B269" s="40"/>
      <c r="C269" s="43"/>
      <c r="D269" s="42"/>
      <c r="E269" s="43" t="s">
        <v>519</v>
      </c>
      <c r="F269" s="43" t="s">
        <v>660</v>
      </c>
      <c r="G269" s="43" t="s">
        <v>91</v>
      </c>
      <c r="H269" s="44" t="s">
        <v>661</v>
      </c>
      <c r="I269" s="45">
        <v>223</v>
      </c>
      <c r="J269" s="45">
        <v>2596</v>
      </c>
      <c r="K269" s="55"/>
      <c r="L269" s="41"/>
      <c r="M269" s="84"/>
    </row>
    <row r="270" spans="1:13" s="19" customFormat="1" ht="15">
      <c r="A270" s="83">
        <f t="shared" ref="A270:A272" si="21">A269+1</f>
        <v>213</v>
      </c>
      <c r="B270" s="40"/>
      <c r="C270" s="43"/>
      <c r="D270" s="42"/>
      <c r="E270" s="43" t="s">
        <v>519</v>
      </c>
      <c r="F270" s="43" t="s">
        <v>662</v>
      </c>
      <c r="G270" s="43" t="s">
        <v>91</v>
      </c>
      <c r="H270" s="44" t="s">
        <v>663</v>
      </c>
      <c r="I270" s="45">
        <v>3</v>
      </c>
      <c r="J270" s="45">
        <v>400</v>
      </c>
      <c r="K270" s="55"/>
      <c r="L270" s="41"/>
      <c r="M270" s="84"/>
    </row>
    <row r="271" spans="1:13" s="19" customFormat="1" ht="15">
      <c r="A271" s="83">
        <f t="shared" si="21"/>
        <v>214</v>
      </c>
      <c r="B271" s="40"/>
      <c r="C271" s="43"/>
      <c r="D271" s="42"/>
      <c r="E271" s="43" t="s">
        <v>519</v>
      </c>
      <c r="F271" s="43" t="s">
        <v>664</v>
      </c>
      <c r="G271" s="43" t="s">
        <v>91</v>
      </c>
      <c r="H271" s="44" t="s">
        <v>665</v>
      </c>
      <c r="I271" s="45">
        <v>3</v>
      </c>
      <c r="J271" s="45">
        <v>400</v>
      </c>
      <c r="K271" s="55"/>
      <c r="L271" s="41"/>
      <c r="M271" s="84"/>
    </row>
    <row r="272" spans="1:13" s="19" customFormat="1" ht="15">
      <c r="A272" s="83">
        <f t="shared" si="21"/>
        <v>215</v>
      </c>
      <c r="B272" s="40"/>
      <c r="C272" s="43"/>
      <c r="D272" s="42"/>
      <c r="E272" s="43" t="s">
        <v>519</v>
      </c>
      <c r="F272" s="43" t="s">
        <v>666</v>
      </c>
      <c r="G272" s="43" t="s">
        <v>667</v>
      </c>
      <c r="H272" s="44" t="s">
        <v>668</v>
      </c>
      <c r="I272" s="45">
        <v>25</v>
      </c>
      <c r="J272" s="45">
        <v>340</v>
      </c>
      <c r="K272" s="55"/>
      <c r="L272" s="41"/>
      <c r="M272" s="84"/>
    </row>
    <row r="273" spans="1:13" s="19" customFormat="1" ht="15">
      <c r="A273" s="83"/>
      <c r="B273" s="40"/>
      <c r="C273" s="40"/>
      <c r="D273" s="40"/>
      <c r="E273" s="40"/>
      <c r="F273" s="40"/>
      <c r="G273" s="43"/>
      <c r="H273" s="40"/>
      <c r="I273" s="55">
        <f>SUM(I268:I272)</f>
        <v>422</v>
      </c>
      <c r="J273" s="55">
        <f>SUM(J268:J272)</f>
        <v>5735</v>
      </c>
      <c r="K273" s="55">
        <v>5735</v>
      </c>
      <c r="L273" s="41">
        <v>4.5</v>
      </c>
      <c r="M273" s="84">
        <f>K273*L273</f>
        <v>25807.5</v>
      </c>
    </row>
    <row r="274" spans="1:13" s="19" customFormat="1" ht="15">
      <c r="A274" s="81">
        <v>216</v>
      </c>
      <c r="B274" s="63">
        <v>51</v>
      </c>
      <c r="C274" s="64" t="s">
        <v>669</v>
      </c>
      <c r="D274" s="65" t="s">
        <v>30</v>
      </c>
      <c r="E274" s="64" t="s">
        <v>670</v>
      </c>
      <c r="F274" s="64" t="s">
        <v>671</v>
      </c>
      <c r="G274" s="64" t="s">
        <v>672</v>
      </c>
      <c r="H274" s="66" t="s">
        <v>673</v>
      </c>
      <c r="I274" s="67">
        <v>6</v>
      </c>
      <c r="J274" s="67">
        <v>6</v>
      </c>
      <c r="K274" s="68"/>
      <c r="L274" s="69"/>
      <c r="M274" s="82"/>
    </row>
    <row r="275" spans="1:13" s="19" customFormat="1" ht="15">
      <c r="A275" s="81">
        <f>A274+1</f>
        <v>217</v>
      </c>
      <c r="B275" s="63"/>
      <c r="C275" s="64"/>
      <c r="D275" s="65"/>
      <c r="E275" s="64" t="s">
        <v>670</v>
      </c>
      <c r="F275" s="64" t="s">
        <v>674</v>
      </c>
      <c r="G275" s="64" t="s">
        <v>675</v>
      </c>
      <c r="H275" s="66" t="s">
        <v>676</v>
      </c>
      <c r="I275" s="67">
        <v>1</v>
      </c>
      <c r="J275" s="67">
        <v>1</v>
      </c>
      <c r="K275" s="68"/>
      <c r="L275" s="69"/>
      <c r="M275" s="82"/>
    </row>
    <row r="276" spans="1:13" s="19" customFormat="1" ht="15">
      <c r="A276" s="81">
        <f t="shared" ref="A276:A279" si="22">A275+1</f>
        <v>218</v>
      </c>
      <c r="B276" s="63"/>
      <c r="C276" s="64"/>
      <c r="D276" s="65"/>
      <c r="E276" s="64" t="s">
        <v>670</v>
      </c>
      <c r="F276" s="64" t="s">
        <v>677</v>
      </c>
      <c r="G276" s="64" t="s">
        <v>49</v>
      </c>
      <c r="H276" s="66" t="s">
        <v>678</v>
      </c>
      <c r="I276" s="67">
        <v>1</v>
      </c>
      <c r="J276" s="67">
        <v>1</v>
      </c>
      <c r="K276" s="68"/>
      <c r="L276" s="69"/>
      <c r="M276" s="82"/>
    </row>
    <row r="277" spans="1:13" s="19" customFormat="1" ht="15">
      <c r="A277" s="81">
        <f t="shared" si="22"/>
        <v>219</v>
      </c>
      <c r="B277" s="63"/>
      <c r="C277" s="64"/>
      <c r="D277" s="65"/>
      <c r="E277" s="64" t="s">
        <v>670</v>
      </c>
      <c r="F277" s="64" t="s">
        <v>679</v>
      </c>
      <c r="G277" s="64" t="s">
        <v>680</v>
      </c>
      <c r="H277" s="66" t="s">
        <v>681</v>
      </c>
      <c r="I277" s="67">
        <v>2</v>
      </c>
      <c r="J277" s="67">
        <v>2</v>
      </c>
      <c r="K277" s="68"/>
      <c r="L277" s="69"/>
      <c r="M277" s="82"/>
    </row>
    <row r="278" spans="1:13" s="19" customFormat="1" ht="15">
      <c r="A278" s="81">
        <f t="shared" si="22"/>
        <v>220</v>
      </c>
      <c r="B278" s="63"/>
      <c r="C278" s="64"/>
      <c r="D278" s="65"/>
      <c r="E278" s="64" t="s">
        <v>670</v>
      </c>
      <c r="F278" s="64" t="s">
        <v>682</v>
      </c>
      <c r="G278" s="64" t="s">
        <v>49</v>
      </c>
      <c r="H278" s="66" t="s">
        <v>683</v>
      </c>
      <c r="I278" s="67">
        <v>60</v>
      </c>
      <c r="J278" s="67">
        <v>2460</v>
      </c>
      <c r="K278" s="68"/>
      <c r="L278" s="69"/>
      <c r="M278" s="82"/>
    </row>
    <row r="279" spans="1:13" s="19" customFormat="1" ht="15">
      <c r="A279" s="81">
        <f t="shared" si="22"/>
        <v>221</v>
      </c>
      <c r="B279" s="63"/>
      <c r="C279" s="64"/>
      <c r="D279" s="65"/>
      <c r="E279" s="64" t="s">
        <v>670</v>
      </c>
      <c r="F279" s="64" t="s">
        <v>684</v>
      </c>
      <c r="G279" s="64" t="s">
        <v>685</v>
      </c>
      <c r="H279" s="66" t="s">
        <v>686</v>
      </c>
      <c r="I279" s="67">
        <v>32</v>
      </c>
      <c r="J279" s="67">
        <v>702</v>
      </c>
      <c r="K279" s="68"/>
      <c r="L279" s="69"/>
      <c r="M279" s="82"/>
    </row>
    <row r="280" spans="1:13" s="19" customFormat="1" ht="15">
      <c r="A280" s="81"/>
      <c r="B280" s="63"/>
      <c r="C280" s="63"/>
      <c r="D280" s="63"/>
      <c r="E280" s="63"/>
      <c r="F280" s="63"/>
      <c r="G280" s="64"/>
      <c r="H280" s="63"/>
      <c r="I280" s="68">
        <f>SUM(I274:I279)</f>
        <v>102</v>
      </c>
      <c r="J280" s="68">
        <f>SUM(J274:J279)</f>
        <v>3172</v>
      </c>
      <c r="K280" s="68">
        <v>3172</v>
      </c>
      <c r="L280" s="69">
        <v>2.33</v>
      </c>
      <c r="M280" s="82">
        <f>K280*L280</f>
        <v>7390.76</v>
      </c>
    </row>
    <row r="281" spans="1:13" s="19" customFormat="1" ht="15">
      <c r="A281" s="83">
        <v>222</v>
      </c>
      <c r="B281" s="40">
        <v>52</v>
      </c>
      <c r="C281" s="43" t="s">
        <v>687</v>
      </c>
      <c r="D281" s="42" t="s">
        <v>30</v>
      </c>
      <c r="E281" s="43" t="s">
        <v>670</v>
      </c>
      <c r="F281" s="43" t="s">
        <v>688</v>
      </c>
      <c r="G281" s="43" t="s">
        <v>45</v>
      </c>
      <c r="H281" s="44" t="s">
        <v>689</v>
      </c>
      <c r="I281" s="45">
        <v>1</v>
      </c>
      <c r="J281" s="45">
        <v>5</v>
      </c>
      <c r="K281" s="55"/>
      <c r="L281" s="41"/>
      <c r="M281" s="84"/>
    </row>
    <row r="282" spans="1:13" s="19" customFormat="1" ht="15">
      <c r="A282" s="83">
        <f>A281+1</f>
        <v>223</v>
      </c>
      <c r="B282" s="40"/>
      <c r="C282" s="43"/>
      <c r="D282" s="42"/>
      <c r="E282" s="43" t="s">
        <v>670</v>
      </c>
      <c r="F282" s="43" t="s">
        <v>690</v>
      </c>
      <c r="G282" s="43" t="s">
        <v>45</v>
      </c>
      <c r="H282" s="44" t="s">
        <v>691</v>
      </c>
      <c r="I282" s="45">
        <v>20</v>
      </c>
      <c r="J282" s="45">
        <v>437</v>
      </c>
      <c r="K282" s="55"/>
      <c r="L282" s="41"/>
      <c r="M282" s="84"/>
    </row>
    <row r="283" spans="1:13" s="19" customFormat="1" ht="30">
      <c r="A283" s="83">
        <f t="shared" ref="A283:A284" si="23">A282+1</f>
        <v>224</v>
      </c>
      <c r="B283" s="40"/>
      <c r="C283" s="43"/>
      <c r="D283" s="42"/>
      <c r="E283" s="43" t="s">
        <v>670</v>
      </c>
      <c r="F283" s="43" t="s">
        <v>692</v>
      </c>
      <c r="G283" s="43" t="s">
        <v>93</v>
      </c>
      <c r="H283" s="44" t="s">
        <v>693</v>
      </c>
      <c r="I283" s="45">
        <v>95</v>
      </c>
      <c r="J283" s="45">
        <v>1246</v>
      </c>
      <c r="K283" s="55"/>
      <c r="L283" s="41"/>
      <c r="M283" s="84"/>
    </row>
    <row r="284" spans="1:13" s="19" customFormat="1" ht="30">
      <c r="A284" s="83">
        <f t="shared" si="23"/>
        <v>225</v>
      </c>
      <c r="B284" s="40"/>
      <c r="C284" s="43"/>
      <c r="D284" s="42"/>
      <c r="E284" s="43" t="s">
        <v>670</v>
      </c>
      <c r="F284" s="43" t="s">
        <v>694</v>
      </c>
      <c r="G284" s="43" t="s">
        <v>70</v>
      </c>
      <c r="H284" s="44" t="s">
        <v>695</v>
      </c>
      <c r="I284" s="45">
        <v>61</v>
      </c>
      <c r="J284" s="45">
        <v>783</v>
      </c>
      <c r="K284" s="55"/>
      <c r="L284" s="41"/>
      <c r="M284" s="84"/>
    </row>
    <row r="285" spans="1:13" s="19" customFormat="1" ht="15">
      <c r="A285" s="81"/>
      <c r="B285" s="63"/>
      <c r="C285" s="63"/>
      <c r="D285" s="63"/>
      <c r="E285" s="63"/>
      <c r="F285" s="63"/>
      <c r="G285" s="64"/>
      <c r="H285" s="63"/>
      <c r="I285" s="68">
        <f>SUM(I281:I284)</f>
        <v>177</v>
      </c>
      <c r="J285" s="68">
        <f>SUM(J281:J284)</f>
        <v>2471</v>
      </c>
      <c r="K285" s="68">
        <v>2500</v>
      </c>
      <c r="L285" s="69">
        <v>2.33</v>
      </c>
      <c r="M285" s="82">
        <f>K285*L285</f>
        <v>5825</v>
      </c>
    </row>
    <row r="286" spans="1:13" s="19" customFormat="1" ht="15">
      <c r="A286" s="81">
        <v>226</v>
      </c>
      <c r="B286" s="63">
        <v>53</v>
      </c>
      <c r="C286" s="64" t="s">
        <v>696</v>
      </c>
      <c r="D286" s="65" t="s">
        <v>30</v>
      </c>
      <c r="E286" s="64" t="s">
        <v>670</v>
      </c>
      <c r="F286" s="64" t="s">
        <v>697</v>
      </c>
      <c r="G286" s="64" t="s">
        <v>115</v>
      </c>
      <c r="H286" s="66" t="s">
        <v>698</v>
      </c>
      <c r="I286" s="67">
        <v>126</v>
      </c>
      <c r="J286" s="67">
        <v>5166</v>
      </c>
      <c r="K286" s="68"/>
      <c r="L286" s="69"/>
      <c r="M286" s="82"/>
    </row>
    <row r="287" spans="1:13" s="19" customFormat="1" ht="15">
      <c r="A287" s="81"/>
      <c r="B287" s="63"/>
      <c r="C287" s="63"/>
      <c r="D287" s="63"/>
      <c r="E287" s="63"/>
      <c r="F287" s="63"/>
      <c r="G287" s="64"/>
      <c r="H287" s="63"/>
      <c r="I287" s="68">
        <v>126</v>
      </c>
      <c r="J287" s="68">
        <v>5166</v>
      </c>
      <c r="K287" s="68">
        <v>5166</v>
      </c>
      <c r="L287" s="69">
        <v>2.33</v>
      </c>
      <c r="M287" s="82">
        <f>K287*L287</f>
        <v>12036.78</v>
      </c>
    </row>
    <row r="288" spans="1:13" s="19" customFormat="1" ht="15">
      <c r="A288" s="83">
        <v>227</v>
      </c>
      <c r="B288" s="40">
        <v>54</v>
      </c>
      <c r="C288" s="43" t="s">
        <v>699</v>
      </c>
      <c r="D288" s="42" t="s">
        <v>30</v>
      </c>
      <c r="E288" s="43" t="s">
        <v>670</v>
      </c>
      <c r="F288" s="43" t="s">
        <v>700</v>
      </c>
      <c r="G288" s="43" t="s">
        <v>32</v>
      </c>
      <c r="H288" s="44" t="s">
        <v>701</v>
      </c>
      <c r="I288" s="45">
        <v>8</v>
      </c>
      <c r="J288" s="45">
        <v>131</v>
      </c>
      <c r="K288" s="55"/>
      <c r="L288" s="41"/>
      <c r="M288" s="84"/>
    </row>
    <row r="289" spans="1:13" s="19" customFormat="1" ht="15">
      <c r="A289" s="83">
        <f>A288+1</f>
        <v>228</v>
      </c>
      <c r="B289" s="40"/>
      <c r="C289" s="43"/>
      <c r="D289" s="42"/>
      <c r="E289" s="43" t="s">
        <v>670</v>
      </c>
      <c r="F289" s="43" t="s">
        <v>702</v>
      </c>
      <c r="G289" s="43" t="s">
        <v>32</v>
      </c>
      <c r="H289" s="44" t="s">
        <v>703</v>
      </c>
      <c r="I289" s="45">
        <v>11</v>
      </c>
      <c r="J289" s="45">
        <v>45</v>
      </c>
      <c r="K289" s="55"/>
      <c r="L289" s="41"/>
      <c r="M289" s="84"/>
    </row>
    <row r="290" spans="1:13" s="19" customFormat="1" ht="15">
      <c r="A290" s="83">
        <f t="shared" ref="A290:A293" si="24">A289+1</f>
        <v>229</v>
      </c>
      <c r="B290" s="40"/>
      <c r="C290" s="43"/>
      <c r="D290" s="42"/>
      <c r="E290" s="43" t="s">
        <v>670</v>
      </c>
      <c r="F290" s="43" t="s">
        <v>704</v>
      </c>
      <c r="G290" s="43" t="s">
        <v>705</v>
      </c>
      <c r="H290" s="44" t="s">
        <v>706</v>
      </c>
      <c r="I290" s="45">
        <v>1</v>
      </c>
      <c r="J290" s="45">
        <v>1</v>
      </c>
      <c r="K290" s="55"/>
      <c r="L290" s="41"/>
      <c r="M290" s="84"/>
    </row>
    <row r="291" spans="1:13" s="19" customFormat="1" ht="15">
      <c r="A291" s="83">
        <f t="shared" si="24"/>
        <v>230</v>
      </c>
      <c r="B291" s="40"/>
      <c r="C291" s="43"/>
      <c r="D291" s="42"/>
      <c r="E291" s="43" t="s">
        <v>670</v>
      </c>
      <c r="F291" s="43" t="s">
        <v>707</v>
      </c>
      <c r="G291" s="43" t="s">
        <v>708</v>
      </c>
      <c r="H291" s="44" t="s">
        <v>709</v>
      </c>
      <c r="I291" s="45">
        <v>21</v>
      </c>
      <c r="J291" s="45">
        <v>29</v>
      </c>
      <c r="K291" s="55"/>
      <c r="L291" s="41"/>
      <c r="M291" s="84"/>
    </row>
    <row r="292" spans="1:13" s="19" customFormat="1" ht="30">
      <c r="A292" s="83">
        <f t="shared" si="24"/>
        <v>231</v>
      </c>
      <c r="B292" s="40"/>
      <c r="C292" s="43"/>
      <c r="D292" s="42"/>
      <c r="E292" s="43" t="s">
        <v>670</v>
      </c>
      <c r="F292" s="43" t="s">
        <v>710</v>
      </c>
      <c r="G292" s="43" t="s">
        <v>48</v>
      </c>
      <c r="H292" s="44" t="s">
        <v>711</v>
      </c>
      <c r="I292" s="45">
        <v>51</v>
      </c>
      <c r="J292" s="45">
        <v>900</v>
      </c>
      <c r="K292" s="55"/>
      <c r="L292" s="41"/>
      <c r="M292" s="84"/>
    </row>
    <row r="293" spans="1:13" s="19" customFormat="1" ht="15">
      <c r="A293" s="83">
        <f t="shared" si="24"/>
        <v>232</v>
      </c>
      <c r="B293" s="40"/>
      <c r="C293" s="43"/>
      <c r="D293" s="42"/>
      <c r="E293" s="43" t="s">
        <v>670</v>
      </c>
      <c r="F293" s="43" t="s">
        <v>712</v>
      </c>
      <c r="G293" s="43" t="s">
        <v>144</v>
      </c>
      <c r="H293" s="44" t="s">
        <v>713</v>
      </c>
      <c r="I293" s="45">
        <v>12</v>
      </c>
      <c r="J293" s="45">
        <v>261</v>
      </c>
      <c r="K293" s="55"/>
      <c r="L293" s="41"/>
      <c r="M293" s="84"/>
    </row>
    <row r="294" spans="1:13" s="19" customFormat="1" ht="15">
      <c r="A294" s="81"/>
      <c r="B294" s="63"/>
      <c r="C294" s="63"/>
      <c r="D294" s="63"/>
      <c r="E294" s="63"/>
      <c r="F294" s="63"/>
      <c r="G294" s="64"/>
      <c r="H294" s="63"/>
      <c r="I294" s="68">
        <f>SUM(I288:I293)</f>
        <v>104</v>
      </c>
      <c r="J294" s="68">
        <f>SUM(J288:J293)</f>
        <v>1367</v>
      </c>
      <c r="K294" s="68">
        <v>1500</v>
      </c>
      <c r="L294" s="69">
        <v>2.33</v>
      </c>
      <c r="M294" s="82">
        <f>K294*L294</f>
        <v>3495</v>
      </c>
    </row>
    <row r="295" spans="1:13" s="19" customFormat="1" ht="15">
      <c r="A295" s="81">
        <v>233</v>
      </c>
      <c r="B295" s="63">
        <v>55</v>
      </c>
      <c r="C295" s="64" t="s">
        <v>714</v>
      </c>
      <c r="D295" s="65" t="s">
        <v>30</v>
      </c>
      <c r="E295" s="64" t="s">
        <v>670</v>
      </c>
      <c r="F295" s="64" t="s">
        <v>715</v>
      </c>
      <c r="G295" s="64" t="s">
        <v>333</v>
      </c>
      <c r="H295" s="66" t="s">
        <v>716</v>
      </c>
      <c r="I295" s="67">
        <v>2</v>
      </c>
      <c r="J295" s="67">
        <v>58</v>
      </c>
      <c r="K295" s="68"/>
      <c r="L295" s="69"/>
      <c r="M295" s="82"/>
    </row>
    <row r="296" spans="1:13" s="19" customFormat="1" ht="15">
      <c r="A296" s="81">
        <f>A295+1</f>
        <v>234</v>
      </c>
      <c r="B296" s="63"/>
      <c r="C296" s="64"/>
      <c r="D296" s="65"/>
      <c r="E296" s="64" t="s">
        <v>670</v>
      </c>
      <c r="F296" s="64" t="s">
        <v>717</v>
      </c>
      <c r="G296" s="64" t="s">
        <v>718</v>
      </c>
      <c r="H296" s="66" t="s">
        <v>719</v>
      </c>
      <c r="I296" s="67">
        <v>5</v>
      </c>
      <c r="J296" s="67">
        <v>34</v>
      </c>
      <c r="K296" s="68"/>
      <c r="L296" s="69"/>
      <c r="M296" s="82"/>
    </row>
    <row r="297" spans="1:13" s="19" customFormat="1" ht="15">
      <c r="A297" s="81">
        <f t="shared" ref="A297" si="25">A296+1</f>
        <v>235</v>
      </c>
      <c r="B297" s="63"/>
      <c r="C297" s="64"/>
      <c r="D297" s="65"/>
      <c r="E297" s="64" t="s">
        <v>670</v>
      </c>
      <c r="F297" s="64" t="s">
        <v>720</v>
      </c>
      <c r="G297" s="64" t="s">
        <v>721</v>
      </c>
      <c r="H297" s="66" t="s">
        <v>722</v>
      </c>
      <c r="I297" s="67">
        <v>8</v>
      </c>
      <c r="J297" s="67">
        <v>162</v>
      </c>
      <c r="K297" s="68"/>
      <c r="L297" s="69"/>
      <c r="M297" s="82"/>
    </row>
    <row r="298" spans="1:13" s="19" customFormat="1" ht="15">
      <c r="A298" s="81"/>
      <c r="B298" s="63"/>
      <c r="C298" s="63"/>
      <c r="D298" s="63"/>
      <c r="E298" s="63"/>
      <c r="F298" s="63"/>
      <c r="G298" s="64"/>
      <c r="H298" s="63"/>
      <c r="I298" s="68">
        <f>SUM(I295:I297)</f>
        <v>15</v>
      </c>
      <c r="J298" s="68">
        <f>SUM(J295:J297)</f>
        <v>254</v>
      </c>
      <c r="K298" s="68">
        <v>1500</v>
      </c>
      <c r="L298" s="69">
        <v>2.33</v>
      </c>
      <c r="M298" s="82">
        <f>K298*L298</f>
        <v>3495</v>
      </c>
    </row>
    <row r="299" spans="1:13" s="19" customFormat="1" ht="15">
      <c r="A299" s="81">
        <v>236</v>
      </c>
      <c r="B299" s="63">
        <v>56</v>
      </c>
      <c r="C299" s="64" t="s">
        <v>723</v>
      </c>
      <c r="D299" s="65" t="s">
        <v>30</v>
      </c>
      <c r="E299" s="64" t="s">
        <v>670</v>
      </c>
      <c r="F299" s="64" t="s">
        <v>724</v>
      </c>
      <c r="G299" s="64" t="s">
        <v>521</v>
      </c>
      <c r="H299" s="66" t="s">
        <v>725</v>
      </c>
      <c r="I299" s="67">
        <v>62</v>
      </c>
      <c r="J299" s="67">
        <v>1525</v>
      </c>
      <c r="K299" s="68"/>
      <c r="L299" s="69"/>
      <c r="M299" s="82"/>
    </row>
    <row r="300" spans="1:13" s="19" customFormat="1" ht="15">
      <c r="A300" s="81">
        <f>A299+1</f>
        <v>237</v>
      </c>
      <c r="B300" s="63"/>
      <c r="C300" s="64"/>
      <c r="D300" s="65"/>
      <c r="E300" s="64" t="s">
        <v>670</v>
      </c>
      <c r="F300" s="64" t="s">
        <v>726</v>
      </c>
      <c r="G300" s="64" t="s">
        <v>118</v>
      </c>
      <c r="H300" s="66" t="s">
        <v>727</v>
      </c>
      <c r="I300" s="67">
        <v>9</v>
      </c>
      <c r="J300" s="67">
        <v>153</v>
      </c>
      <c r="K300" s="68"/>
      <c r="L300" s="69"/>
      <c r="M300" s="82"/>
    </row>
    <row r="301" spans="1:13" s="19" customFormat="1" ht="15">
      <c r="A301" s="81">
        <f t="shared" ref="A301:A303" si="26">A300+1</f>
        <v>238</v>
      </c>
      <c r="B301" s="63"/>
      <c r="C301" s="64"/>
      <c r="D301" s="65"/>
      <c r="E301" s="64" t="s">
        <v>670</v>
      </c>
      <c r="F301" s="64" t="s">
        <v>728</v>
      </c>
      <c r="G301" s="64" t="s">
        <v>104</v>
      </c>
      <c r="H301" s="66" t="s">
        <v>729</v>
      </c>
      <c r="I301" s="67">
        <v>9</v>
      </c>
      <c r="J301" s="67">
        <v>69</v>
      </c>
      <c r="K301" s="68"/>
      <c r="L301" s="69"/>
      <c r="M301" s="82"/>
    </row>
    <row r="302" spans="1:13" s="19" customFormat="1" ht="15">
      <c r="A302" s="81">
        <f t="shared" si="26"/>
        <v>239</v>
      </c>
      <c r="B302" s="63"/>
      <c r="C302" s="64"/>
      <c r="D302" s="65"/>
      <c r="E302" s="64" t="s">
        <v>670</v>
      </c>
      <c r="F302" s="64" t="s">
        <v>730</v>
      </c>
      <c r="G302" s="64" t="s">
        <v>104</v>
      </c>
      <c r="H302" s="66" t="s">
        <v>731</v>
      </c>
      <c r="I302" s="67">
        <v>15</v>
      </c>
      <c r="J302" s="67">
        <v>78</v>
      </c>
      <c r="K302" s="68"/>
      <c r="L302" s="69"/>
      <c r="M302" s="82"/>
    </row>
    <row r="303" spans="1:13" s="19" customFormat="1" ht="15">
      <c r="A303" s="81">
        <f t="shared" si="26"/>
        <v>240</v>
      </c>
      <c r="B303" s="63"/>
      <c r="C303" s="64"/>
      <c r="D303" s="65"/>
      <c r="E303" s="64" t="s">
        <v>670</v>
      </c>
      <c r="F303" s="64" t="s">
        <v>732</v>
      </c>
      <c r="G303" s="64" t="s">
        <v>109</v>
      </c>
      <c r="H303" s="66" t="s">
        <v>733</v>
      </c>
      <c r="I303" s="67">
        <v>68</v>
      </c>
      <c r="J303" s="67">
        <v>1637</v>
      </c>
      <c r="K303" s="68"/>
      <c r="L303" s="69"/>
      <c r="M303" s="82"/>
    </row>
    <row r="304" spans="1:13" s="19" customFormat="1" ht="15">
      <c r="A304" s="81"/>
      <c r="B304" s="63"/>
      <c r="C304" s="63"/>
      <c r="D304" s="63"/>
      <c r="E304" s="63"/>
      <c r="F304" s="63"/>
      <c r="G304" s="64"/>
      <c r="H304" s="63"/>
      <c r="I304" s="68">
        <f>SUM(I299:I303)</f>
        <v>163</v>
      </c>
      <c r="J304" s="68">
        <f>SUM(J299:J303)</f>
        <v>3462</v>
      </c>
      <c r="K304" s="68">
        <v>3462</v>
      </c>
      <c r="L304" s="69">
        <v>2.33</v>
      </c>
      <c r="M304" s="82">
        <f>K304*L304</f>
        <v>8066.46</v>
      </c>
    </row>
    <row r="305" spans="1:13" s="19" customFormat="1" ht="15">
      <c r="A305" s="81">
        <v>241</v>
      </c>
      <c r="B305" s="63">
        <v>57</v>
      </c>
      <c r="C305" s="64" t="s">
        <v>734</v>
      </c>
      <c r="D305" s="65" t="s">
        <v>30</v>
      </c>
      <c r="E305" s="64" t="s">
        <v>670</v>
      </c>
      <c r="F305" s="64" t="s">
        <v>735</v>
      </c>
      <c r="G305" s="64" t="s">
        <v>736</v>
      </c>
      <c r="H305" s="66" t="s">
        <v>737</v>
      </c>
      <c r="I305" s="67">
        <v>146</v>
      </c>
      <c r="J305" s="67">
        <v>5350</v>
      </c>
      <c r="K305" s="68"/>
      <c r="L305" s="69"/>
      <c r="M305" s="82"/>
    </row>
    <row r="306" spans="1:13" s="19" customFormat="1" ht="15">
      <c r="A306" s="81"/>
      <c r="B306" s="63"/>
      <c r="C306" s="63"/>
      <c r="D306" s="63"/>
      <c r="E306" s="63"/>
      <c r="F306" s="63"/>
      <c r="G306" s="64"/>
      <c r="H306" s="63"/>
      <c r="I306" s="68">
        <v>146</v>
      </c>
      <c r="J306" s="68">
        <v>5350</v>
      </c>
      <c r="K306" s="68">
        <v>5350</v>
      </c>
      <c r="L306" s="69">
        <v>2.33</v>
      </c>
      <c r="M306" s="82">
        <f>K306*L306</f>
        <v>12465.5</v>
      </c>
    </row>
    <row r="307" spans="1:13" s="19" customFormat="1" ht="15">
      <c r="A307" s="81">
        <v>242</v>
      </c>
      <c r="B307" s="63">
        <v>58</v>
      </c>
      <c r="C307" s="64" t="s">
        <v>738</v>
      </c>
      <c r="D307" s="65" t="s">
        <v>30</v>
      </c>
      <c r="E307" s="64" t="s">
        <v>670</v>
      </c>
      <c r="F307" s="64" t="s">
        <v>739</v>
      </c>
      <c r="G307" s="64" t="s">
        <v>55</v>
      </c>
      <c r="H307" s="66" t="s">
        <v>740</v>
      </c>
      <c r="I307" s="67">
        <v>126</v>
      </c>
      <c r="J307" s="67">
        <v>5166</v>
      </c>
      <c r="K307" s="68"/>
      <c r="L307" s="69"/>
      <c r="M307" s="82"/>
    </row>
    <row r="308" spans="1:13" s="19" customFormat="1" ht="15">
      <c r="A308" s="81"/>
      <c r="B308" s="63"/>
      <c r="C308" s="63"/>
      <c r="D308" s="63"/>
      <c r="E308" s="63"/>
      <c r="F308" s="63"/>
      <c r="G308" s="64"/>
      <c r="H308" s="63"/>
      <c r="I308" s="68">
        <v>126</v>
      </c>
      <c r="J308" s="68">
        <v>5166</v>
      </c>
      <c r="K308" s="68">
        <v>5166</v>
      </c>
      <c r="L308" s="69">
        <v>2.33</v>
      </c>
      <c r="M308" s="82">
        <f>K308*L308</f>
        <v>12036.78</v>
      </c>
    </row>
    <row r="309" spans="1:13" s="19" customFormat="1" ht="15">
      <c r="A309" s="81">
        <v>243</v>
      </c>
      <c r="B309" s="63">
        <v>59</v>
      </c>
      <c r="C309" s="64" t="s">
        <v>741</v>
      </c>
      <c r="D309" s="65" t="s">
        <v>61</v>
      </c>
      <c r="E309" s="64" t="s">
        <v>670</v>
      </c>
      <c r="F309" s="64" t="s">
        <v>742</v>
      </c>
      <c r="G309" s="64" t="s">
        <v>78</v>
      </c>
      <c r="H309" s="66" t="s">
        <v>743</v>
      </c>
      <c r="I309" s="67">
        <v>3</v>
      </c>
      <c r="J309" s="67">
        <v>400</v>
      </c>
      <c r="K309" s="68"/>
      <c r="L309" s="69"/>
      <c r="M309" s="82"/>
    </row>
    <row r="310" spans="1:13" s="19" customFormat="1" ht="15">
      <c r="A310" s="81">
        <f>A309+1</f>
        <v>244</v>
      </c>
      <c r="B310" s="63"/>
      <c r="C310" s="63"/>
      <c r="D310" s="63"/>
      <c r="E310" s="64" t="s">
        <v>670</v>
      </c>
      <c r="F310" s="64" t="s">
        <v>744</v>
      </c>
      <c r="G310" s="64" t="s">
        <v>98</v>
      </c>
      <c r="H310" s="66" t="s">
        <v>745</v>
      </c>
      <c r="I310" s="67">
        <v>3</v>
      </c>
      <c r="J310" s="67">
        <v>400</v>
      </c>
      <c r="K310" s="68"/>
      <c r="L310" s="69"/>
      <c r="M310" s="82"/>
    </row>
    <row r="311" spans="1:13" s="19" customFormat="1" ht="15">
      <c r="A311" s="81">
        <f t="shared" ref="A311:A328" si="27">A310+1</f>
        <v>245</v>
      </c>
      <c r="B311" s="63"/>
      <c r="C311" s="64"/>
      <c r="D311" s="65"/>
      <c r="E311" s="64" t="s">
        <v>670</v>
      </c>
      <c r="F311" s="64" t="s">
        <v>746</v>
      </c>
      <c r="G311" s="64" t="s">
        <v>98</v>
      </c>
      <c r="H311" s="66" t="s">
        <v>747</v>
      </c>
      <c r="I311" s="67">
        <v>2</v>
      </c>
      <c r="J311" s="67">
        <v>11</v>
      </c>
      <c r="K311" s="68"/>
      <c r="L311" s="69"/>
      <c r="M311" s="82"/>
    </row>
    <row r="312" spans="1:13" s="19" customFormat="1" ht="15">
      <c r="A312" s="81">
        <f t="shared" si="27"/>
        <v>246</v>
      </c>
      <c r="B312" s="63"/>
      <c r="C312" s="64"/>
      <c r="D312" s="65"/>
      <c r="E312" s="64" t="s">
        <v>670</v>
      </c>
      <c r="F312" s="64" t="s">
        <v>748</v>
      </c>
      <c r="G312" s="64" t="s">
        <v>98</v>
      </c>
      <c r="H312" s="66" t="s">
        <v>749</v>
      </c>
      <c r="I312" s="67">
        <v>14</v>
      </c>
      <c r="J312" s="67">
        <v>98</v>
      </c>
      <c r="K312" s="68"/>
      <c r="L312" s="69"/>
      <c r="M312" s="82"/>
    </row>
    <row r="313" spans="1:13" s="19" customFormat="1" ht="15">
      <c r="A313" s="81">
        <f t="shared" si="27"/>
        <v>247</v>
      </c>
      <c r="B313" s="63"/>
      <c r="C313" s="64"/>
      <c r="D313" s="65"/>
      <c r="E313" s="64" t="s">
        <v>670</v>
      </c>
      <c r="F313" s="64" t="s">
        <v>750</v>
      </c>
      <c r="G313" s="64" t="s">
        <v>98</v>
      </c>
      <c r="H313" s="66" t="s">
        <v>751</v>
      </c>
      <c r="I313" s="67">
        <v>7</v>
      </c>
      <c r="J313" s="67">
        <v>51</v>
      </c>
      <c r="K313" s="68"/>
      <c r="L313" s="69"/>
      <c r="M313" s="82"/>
    </row>
    <row r="314" spans="1:13" s="19" customFormat="1" ht="15">
      <c r="A314" s="81">
        <f t="shared" si="27"/>
        <v>248</v>
      </c>
      <c r="B314" s="63"/>
      <c r="C314" s="64"/>
      <c r="D314" s="65"/>
      <c r="E314" s="64" t="s">
        <v>670</v>
      </c>
      <c r="F314" s="64" t="s">
        <v>752</v>
      </c>
      <c r="G314" s="64" t="s">
        <v>98</v>
      </c>
      <c r="H314" s="66" t="s">
        <v>753</v>
      </c>
      <c r="I314" s="67">
        <v>4</v>
      </c>
      <c r="J314" s="67">
        <v>19</v>
      </c>
      <c r="K314" s="68"/>
      <c r="L314" s="69"/>
      <c r="M314" s="82"/>
    </row>
    <row r="315" spans="1:13" s="19" customFormat="1" ht="15">
      <c r="A315" s="81">
        <f t="shared" si="27"/>
        <v>249</v>
      </c>
      <c r="B315" s="63"/>
      <c r="C315" s="64"/>
      <c r="D315" s="65"/>
      <c r="E315" s="64" t="s">
        <v>670</v>
      </c>
      <c r="F315" s="64" t="s">
        <v>754</v>
      </c>
      <c r="G315" s="64" t="s">
        <v>98</v>
      </c>
      <c r="H315" s="66" t="s">
        <v>755</v>
      </c>
      <c r="I315" s="67">
        <v>35</v>
      </c>
      <c r="J315" s="67">
        <v>595</v>
      </c>
      <c r="K315" s="68"/>
      <c r="L315" s="69"/>
      <c r="M315" s="82"/>
    </row>
    <row r="316" spans="1:13" s="19" customFormat="1" ht="15">
      <c r="A316" s="81">
        <f t="shared" si="27"/>
        <v>250</v>
      </c>
      <c r="B316" s="63"/>
      <c r="C316" s="64"/>
      <c r="D316" s="65"/>
      <c r="E316" s="64" t="s">
        <v>670</v>
      </c>
      <c r="F316" s="64" t="s">
        <v>756</v>
      </c>
      <c r="G316" s="64" t="s">
        <v>98</v>
      </c>
      <c r="H316" s="66" t="s">
        <v>757</v>
      </c>
      <c r="I316" s="67">
        <v>18</v>
      </c>
      <c r="J316" s="67">
        <v>67</v>
      </c>
      <c r="K316" s="68"/>
      <c r="L316" s="69"/>
      <c r="M316" s="82"/>
    </row>
    <row r="317" spans="1:13" s="19" customFormat="1" ht="15">
      <c r="A317" s="81">
        <f t="shared" si="27"/>
        <v>251</v>
      </c>
      <c r="B317" s="63"/>
      <c r="C317" s="64"/>
      <c r="D317" s="65"/>
      <c r="E317" s="64" t="s">
        <v>670</v>
      </c>
      <c r="F317" s="64" t="s">
        <v>758</v>
      </c>
      <c r="G317" s="64" t="s">
        <v>98</v>
      </c>
      <c r="H317" s="66" t="s">
        <v>759</v>
      </c>
      <c r="I317" s="67">
        <v>30</v>
      </c>
      <c r="J317" s="67">
        <v>515</v>
      </c>
      <c r="K317" s="68"/>
      <c r="L317" s="69"/>
      <c r="M317" s="82"/>
    </row>
    <row r="318" spans="1:13" s="19" customFormat="1" ht="15">
      <c r="A318" s="81">
        <f t="shared" si="27"/>
        <v>252</v>
      </c>
      <c r="B318" s="63"/>
      <c r="C318" s="64"/>
      <c r="D318" s="65"/>
      <c r="E318" s="64" t="s">
        <v>670</v>
      </c>
      <c r="F318" s="64" t="s">
        <v>760</v>
      </c>
      <c r="G318" s="64" t="s">
        <v>98</v>
      </c>
      <c r="H318" s="66" t="s">
        <v>761</v>
      </c>
      <c r="I318" s="67">
        <v>36</v>
      </c>
      <c r="J318" s="67">
        <v>184</v>
      </c>
      <c r="K318" s="68"/>
      <c r="L318" s="69"/>
      <c r="M318" s="82"/>
    </row>
    <row r="319" spans="1:13" s="19" customFormat="1" ht="15">
      <c r="A319" s="81">
        <f t="shared" si="27"/>
        <v>253</v>
      </c>
      <c r="B319" s="63"/>
      <c r="C319" s="64"/>
      <c r="D319" s="65"/>
      <c r="E319" s="64" t="s">
        <v>670</v>
      </c>
      <c r="F319" s="64" t="s">
        <v>762</v>
      </c>
      <c r="G319" s="64" t="s">
        <v>98</v>
      </c>
      <c r="H319" s="66" t="s">
        <v>763</v>
      </c>
      <c r="I319" s="67">
        <v>8</v>
      </c>
      <c r="J319" s="67">
        <v>46</v>
      </c>
      <c r="K319" s="68"/>
      <c r="L319" s="69"/>
      <c r="M319" s="82"/>
    </row>
    <row r="320" spans="1:13" s="19" customFormat="1" ht="15">
      <c r="A320" s="81">
        <f t="shared" si="27"/>
        <v>254</v>
      </c>
      <c r="B320" s="63"/>
      <c r="C320" s="64"/>
      <c r="D320" s="65"/>
      <c r="E320" s="64" t="s">
        <v>670</v>
      </c>
      <c r="F320" s="64" t="s">
        <v>764</v>
      </c>
      <c r="G320" s="64" t="s">
        <v>98</v>
      </c>
      <c r="H320" s="66" t="s">
        <v>765</v>
      </c>
      <c r="I320" s="67">
        <v>24</v>
      </c>
      <c r="J320" s="67">
        <v>466</v>
      </c>
      <c r="K320" s="68"/>
      <c r="L320" s="69"/>
      <c r="M320" s="82"/>
    </row>
    <row r="321" spans="1:13" s="19" customFormat="1" ht="15">
      <c r="A321" s="81">
        <f t="shared" si="27"/>
        <v>255</v>
      </c>
      <c r="B321" s="63"/>
      <c r="C321" s="64"/>
      <c r="D321" s="65"/>
      <c r="E321" s="64" t="s">
        <v>670</v>
      </c>
      <c r="F321" s="64" t="s">
        <v>766</v>
      </c>
      <c r="G321" s="64" t="s">
        <v>98</v>
      </c>
      <c r="H321" s="66" t="s">
        <v>767</v>
      </c>
      <c r="I321" s="67">
        <v>28</v>
      </c>
      <c r="J321" s="67">
        <v>520</v>
      </c>
      <c r="K321" s="68"/>
      <c r="L321" s="69"/>
      <c r="M321" s="82"/>
    </row>
    <row r="322" spans="1:13" s="19" customFormat="1" ht="15">
      <c r="A322" s="81">
        <f t="shared" si="27"/>
        <v>256</v>
      </c>
      <c r="B322" s="63"/>
      <c r="C322" s="64"/>
      <c r="D322" s="65"/>
      <c r="E322" s="64" t="s">
        <v>670</v>
      </c>
      <c r="F322" s="64" t="s">
        <v>768</v>
      </c>
      <c r="G322" s="64" t="s">
        <v>78</v>
      </c>
      <c r="H322" s="66" t="s">
        <v>769</v>
      </c>
      <c r="I322" s="67">
        <v>5</v>
      </c>
      <c r="J322" s="67">
        <v>68</v>
      </c>
      <c r="K322" s="68"/>
      <c r="L322" s="69"/>
      <c r="M322" s="82"/>
    </row>
    <row r="323" spans="1:13" s="19" customFormat="1" ht="15">
      <c r="A323" s="81">
        <f t="shared" si="27"/>
        <v>257</v>
      </c>
      <c r="B323" s="63"/>
      <c r="C323" s="64"/>
      <c r="D323" s="65"/>
      <c r="E323" s="64" t="s">
        <v>670</v>
      </c>
      <c r="F323" s="64" t="s">
        <v>770</v>
      </c>
      <c r="G323" s="64" t="s">
        <v>63</v>
      </c>
      <c r="H323" s="66" t="s">
        <v>771</v>
      </c>
      <c r="I323" s="67">
        <v>34</v>
      </c>
      <c r="J323" s="67">
        <v>427</v>
      </c>
      <c r="K323" s="68"/>
      <c r="L323" s="69"/>
      <c r="M323" s="82"/>
    </row>
    <row r="324" spans="1:13" s="19" customFormat="1" ht="15">
      <c r="A324" s="81">
        <f t="shared" si="27"/>
        <v>258</v>
      </c>
      <c r="B324" s="63"/>
      <c r="C324" s="64"/>
      <c r="D324" s="65"/>
      <c r="E324" s="64" t="s">
        <v>670</v>
      </c>
      <c r="F324" s="64" t="s">
        <v>772</v>
      </c>
      <c r="G324" s="64" t="s">
        <v>63</v>
      </c>
      <c r="H324" s="66" t="s">
        <v>773</v>
      </c>
      <c r="I324" s="67">
        <v>11</v>
      </c>
      <c r="J324" s="67">
        <v>230</v>
      </c>
      <c r="K324" s="68"/>
      <c r="L324" s="69"/>
      <c r="M324" s="82"/>
    </row>
    <row r="325" spans="1:13" s="19" customFormat="1" ht="15">
      <c r="A325" s="81">
        <f t="shared" si="27"/>
        <v>259</v>
      </c>
      <c r="B325" s="63"/>
      <c r="C325" s="64"/>
      <c r="D325" s="65"/>
      <c r="E325" s="64" t="s">
        <v>670</v>
      </c>
      <c r="F325" s="64" t="s">
        <v>774</v>
      </c>
      <c r="G325" s="64" t="s">
        <v>98</v>
      </c>
      <c r="H325" s="66" t="s">
        <v>775</v>
      </c>
      <c r="I325" s="67">
        <v>3</v>
      </c>
      <c r="J325" s="67">
        <v>14</v>
      </c>
      <c r="K325" s="68"/>
      <c r="L325" s="69"/>
      <c r="M325" s="82"/>
    </row>
    <row r="326" spans="1:13" s="19" customFormat="1" ht="15">
      <c r="A326" s="81">
        <f t="shared" si="27"/>
        <v>260</v>
      </c>
      <c r="B326" s="63"/>
      <c r="C326" s="64"/>
      <c r="D326" s="65"/>
      <c r="E326" s="64" t="s">
        <v>670</v>
      </c>
      <c r="F326" s="64" t="s">
        <v>776</v>
      </c>
      <c r="G326" s="64" t="s">
        <v>98</v>
      </c>
      <c r="H326" s="66" t="s">
        <v>777</v>
      </c>
      <c r="I326" s="67">
        <v>15</v>
      </c>
      <c r="J326" s="67">
        <v>397</v>
      </c>
      <c r="K326" s="68"/>
      <c r="L326" s="69"/>
      <c r="M326" s="82"/>
    </row>
    <row r="327" spans="1:13" s="19" customFormat="1" ht="15">
      <c r="A327" s="81">
        <f t="shared" si="27"/>
        <v>261</v>
      </c>
      <c r="B327" s="63"/>
      <c r="C327" s="64"/>
      <c r="D327" s="65"/>
      <c r="E327" s="64" t="s">
        <v>670</v>
      </c>
      <c r="F327" s="64" t="s">
        <v>778</v>
      </c>
      <c r="G327" s="64" t="s">
        <v>98</v>
      </c>
      <c r="H327" s="66" t="s">
        <v>779</v>
      </c>
      <c r="I327" s="67">
        <v>2</v>
      </c>
      <c r="J327" s="67">
        <v>6</v>
      </c>
      <c r="K327" s="68"/>
      <c r="L327" s="69"/>
      <c r="M327" s="82"/>
    </row>
    <row r="328" spans="1:13" s="19" customFormat="1" ht="15">
      <c r="A328" s="81">
        <f t="shared" si="27"/>
        <v>262</v>
      </c>
      <c r="B328" s="63"/>
      <c r="C328" s="64"/>
      <c r="D328" s="65"/>
      <c r="E328" s="64" t="s">
        <v>670</v>
      </c>
      <c r="F328" s="64" t="s">
        <v>780</v>
      </c>
      <c r="G328" s="64" t="s">
        <v>98</v>
      </c>
      <c r="H328" s="66" t="s">
        <v>781</v>
      </c>
      <c r="I328" s="67">
        <v>10</v>
      </c>
      <c r="J328" s="67">
        <v>151</v>
      </c>
      <c r="K328" s="68"/>
      <c r="L328" s="69"/>
      <c r="M328" s="82"/>
    </row>
    <row r="329" spans="1:13" s="19" customFormat="1" ht="15">
      <c r="A329" s="81"/>
      <c r="B329" s="63"/>
      <c r="C329" s="63"/>
      <c r="D329" s="63"/>
      <c r="E329" s="63"/>
      <c r="F329" s="63"/>
      <c r="G329" s="64"/>
      <c r="H329" s="63"/>
      <c r="I329" s="68">
        <f>SUM(I309:I328)</f>
        <v>292</v>
      </c>
      <c r="J329" s="68">
        <f>SUM(J309:J328)</f>
        <v>4665</v>
      </c>
      <c r="K329" s="68">
        <v>4665</v>
      </c>
      <c r="L329" s="69">
        <v>4.5</v>
      </c>
      <c r="M329" s="82">
        <f>K329*L329</f>
        <v>20992.5</v>
      </c>
    </row>
    <row r="330" spans="1:13" s="19" customFormat="1" ht="15">
      <c r="A330" s="81">
        <v>263</v>
      </c>
      <c r="B330" s="63">
        <v>60</v>
      </c>
      <c r="C330" s="64" t="s">
        <v>782</v>
      </c>
      <c r="D330" s="65" t="s">
        <v>30</v>
      </c>
      <c r="E330" s="64" t="s">
        <v>670</v>
      </c>
      <c r="F330" s="64" t="s">
        <v>783</v>
      </c>
      <c r="G330" s="64" t="s">
        <v>784</v>
      </c>
      <c r="H330" s="66" t="s">
        <v>785</v>
      </c>
      <c r="I330" s="67">
        <v>45</v>
      </c>
      <c r="J330" s="67">
        <v>601</v>
      </c>
      <c r="K330" s="68"/>
      <c r="L330" s="69"/>
      <c r="M330" s="82"/>
    </row>
    <row r="331" spans="1:13" s="19" customFormat="1" ht="15">
      <c r="A331" s="81">
        <f>A330+1</f>
        <v>264</v>
      </c>
      <c r="B331" s="63"/>
      <c r="C331" s="64"/>
      <c r="D331" s="65"/>
      <c r="E331" s="64" t="s">
        <v>670</v>
      </c>
      <c r="F331" s="64" t="s">
        <v>786</v>
      </c>
      <c r="G331" s="64" t="s">
        <v>787</v>
      </c>
      <c r="H331" s="66" t="s">
        <v>788</v>
      </c>
      <c r="I331" s="67">
        <v>7</v>
      </c>
      <c r="J331" s="67">
        <v>97</v>
      </c>
      <c r="K331" s="68"/>
      <c r="L331" s="69"/>
      <c r="M331" s="82"/>
    </row>
    <row r="332" spans="1:13" s="19" customFormat="1" ht="15">
      <c r="A332" s="81">
        <f t="shared" ref="A332:A337" si="28">A331+1</f>
        <v>265</v>
      </c>
      <c r="B332" s="63"/>
      <c r="C332" s="64"/>
      <c r="D332" s="65"/>
      <c r="E332" s="64" t="s">
        <v>670</v>
      </c>
      <c r="F332" s="64" t="s">
        <v>789</v>
      </c>
      <c r="G332" s="64" t="s">
        <v>31</v>
      </c>
      <c r="H332" s="66" t="s">
        <v>790</v>
      </c>
      <c r="I332" s="67">
        <v>3</v>
      </c>
      <c r="J332" s="67">
        <v>16</v>
      </c>
      <c r="K332" s="68"/>
      <c r="L332" s="69"/>
      <c r="M332" s="82"/>
    </row>
    <row r="333" spans="1:13" s="19" customFormat="1" ht="15">
      <c r="A333" s="81">
        <f t="shared" si="28"/>
        <v>266</v>
      </c>
      <c r="B333" s="63"/>
      <c r="C333" s="64"/>
      <c r="D333" s="65"/>
      <c r="E333" s="64" t="s">
        <v>670</v>
      </c>
      <c r="F333" s="64" t="s">
        <v>791</v>
      </c>
      <c r="G333" s="64" t="s">
        <v>792</v>
      </c>
      <c r="H333" s="66" t="s">
        <v>793</v>
      </c>
      <c r="I333" s="67">
        <v>7</v>
      </c>
      <c r="J333" s="67">
        <v>115</v>
      </c>
      <c r="K333" s="68"/>
      <c r="L333" s="69"/>
      <c r="M333" s="82"/>
    </row>
    <row r="334" spans="1:13" s="19" customFormat="1" ht="15">
      <c r="A334" s="81">
        <f t="shared" si="28"/>
        <v>267</v>
      </c>
      <c r="B334" s="63"/>
      <c r="C334" s="64"/>
      <c r="D334" s="65"/>
      <c r="E334" s="64" t="s">
        <v>670</v>
      </c>
      <c r="F334" s="64" t="s">
        <v>794</v>
      </c>
      <c r="G334" s="64" t="s">
        <v>795</v>
      </c>
      <c r="H334" s="66" t="s">
        <v>796</v>
      </c>
      <c r="I334" s="67">
        <v>2</v>
      </c>
      <c r="J334" s="67">
        <v>44</v>
      </c>
      <c r="K334" s="68"/>
      <c r="L334" s="69"/>
      <c r="M334" s="82"/>
    </row>
    <row r="335" spans="1:13" s="19" customFormat="1" ht="15">
      <c r="A335" s="81">
        <f t="shared" si="28"/>
        <v>268</v>
      </c>
      <c r="B335" s="63"/>
      <c r="C335" s="64"/>
      <c r="D335" s="65"/>
      <c r="E335" s="64" t="s">
        <v>670</v>
      </c>
      <c r="F335" s="64" t="s">
        <v>797</v>
      </c>
      <c r="G335" s="64" t="s">
        <v>798</v>
      </c>
      <c r="H335" s="66" t="s">
        <v>799</v>
      </c>
      <c r="I335" s="67">
        <v>4</v>
      </c>
      <c r="J335" s="67">
        <v>4</v>
      </c>
      <c r="K335" s="68"/>
      <c r="L335" s="69"/>
      <c r="M335" s="82"/>
    </row>
    <row r="336" spans="1:13" s="19" customFormat="1" ht="15">
      <c r="A336" s="81">
        <f t="shared" si="28"/>
        <v>269</v>
      </c>
      <c r="B336" s="63"/>
      <c r="C336" s="64"/>
      <c r="D336" s="65"/>
      <c r="E336" s="64" t="s">
        <v>670</v>
      </c>
      <c r="F336" s="64" t="s">
        <v>800</v>
      </c>
      <c r="G336" s="64" t="s">
        <v>135</v>
      </c>
      <c r="H336" s="66" t="s">
        <v>801</v>
      </c>
      <c r="I336" s="67">
        <v>1</v>
      </c>
      <c r="J336" s="67">
        <v>1</v>
      </c>
      <c r="K336" s="68"/>
      <c r="L336" s="69"/>
      <c r="M336" s="82"/>
    </row>
    <row r="337" spans="1:13" s="19" customFormat="1" ht="15">
      <c r="A337" s="81">
        <f t="shared" si="28"/>
        <v>270</v>
      </c>
      <c r="B337" s="63"/>
      <c r="C337" s="64"/>
      <c r="D337" s="65"/>
      <c r="E337" s="64" t="s">
        <v>670</v>
      </c>
      <c r="F337" s="64" t="s">
        <v>802</v>
      </c>
      <c r="G337" s="64" t="s">
        <v>795</v>
      </c>
      <c r="H337" s="66" t="s">
        <v>803</v>
      </c>
      <c r="I337" s="67">
        <v>2</v>
      </c>
      <c r="J337" s="67">
        <v>2</v>
      </c>
      <c r="K337" s="68"/>
      <c r="L337" s="69"/>
      <c r="M337" s="82"/>
    </row>
    <row r="338" spans="1:13" s="19" customFormat="1" ht="15">
      <c r="A338" s="81"/>
      <c r="B338" s="63"/>
      <c r="C338" s="63"/>
      <c r="D338" s="63"/>
      <c r="E338" s="63"/>
      <c r="F338" s="63"/>
      <c r="G338" s="64"/>
      <c r="H338" s="63"/>
      <c r="I338" s="68">
        <f>SUM(I330:I337)</f>
        <v>71</v>
      </c>
      <c r="J338" s="68">
        <f>SUM(J330:J337)</f>
        <v>880</v>
      </c>
      <c r="K338" s="68">
        <v>1500</v>
      </c>
      <c r="L338" s="69">
        <v>2.33</v>
      </c>
      <c r="M338" s="82">
        <f>K338*L338</f>
        <v>3495</v>
      </c>
    </row>
    <row r="339" spans="1:13" s="19" customFormat="1" ht="15">
      <c r="A339" s="81">
        <v>271</v>
      </c>
      <c r="B339" s="63">
        <v>61</v>
      </c>
      <c r="C339" s="64" t="s">
        <v>804</v>
      </c>
      <c r="D339" s="65" t="s">
        <v>30</v>
      </c>
      <c r="E339" s="64" t="s">
        <v>670</v>
      </c>
      <c r="F339" s="64" t="s">
        <v>805</v>
      </c>
      <c r="G339" s="64" t="s">
        <v>806</v>
      </c>
      <c r="H339" s="66" t="s">
        <v>807</v>
      </c>
      <c r="I339" s="67">
        <v>64</v>
      </c>
      <c r="J339" s="67">
        <v>2469</v>
      </c>
      <c r="K339" s="68"/>
      <c r="L339" s="69"/>
      <c r="M339" s="82"/>
    </row>
    <row r="340" spans="1:13" s="19" customFormat="1" ht="15">
      <c r="A340" s="81">
        <f>A339+1</f>
        <v>272</v>
      </c>
      <c r="B340" s="63"/>
      <c r="C340" s="64"/>
      <c r="D340" s="65"/>
      <c r="E340" s="64" t="s">
        <v>670</v>
      </c>
      <c r="F340" s="64" t="s">
        <v>808</v>
      </c>
      <c r="G340" s="64" t="s">
        <v>90</v>
      </c>
      <c r="H340" s="66" t="s">
        <v>809</v>
      </c>
      <c r="I340" s="67">
        <v>15</v>
      </c>
      <c r="J340" s="67">
        <v>184</v>
      </c>
      <c r="K340" s="68"/>
      <c r="L340" s="69"/>
      <c r="M340" s="82"/>
    </row>
    <row r="341" spans="1:13" s="19" customFormat="1" ht="15">
      <c r="A341" s="81">
        <f t="shared" ref="A341" si="29">A340+1</f>
        <v>273</v>
      </c>
      <c r="B341" s="63"/>
      <c r="C341" s="64"/>
      <c r="D341" s="65"/>
      <c r="E341" s="64" t="s">
        <v>670</v>
      </c>
      <c r="F341" s="64" t="s">
        <v>810</v>
      </c>
      <c r="G341" s="64" t="s">
        <v>811</v>
      </c>
      <c r="H341" s="66" t="s">
        <v>812</v>
      </c>
      <c r="I341" s="67">
        <v>7</v>
      </c>
      <c r="J341" s="67">
        <v>7</v>
      </c>
      <c r="K341" s="68"/>
      <c r="L341" s="69"/>
      <c r="M341" s="82"/>
    </row>
    <row r="342" spans="1:13" s="19" customFormat="1" ht="15">
      <c r="A342" s="81"/>
      <c r="B342" s="63"/>
      <c r="C342" s="63"/>
      <c r="D342" s="63"/>
      <c r="E342" s="63"/>
      <c r="F342" s="63"/>
      <c r="G342" s="64"/>
      <c r="H342" s="63"/>
      <c r="I342" s="68">
        <f>SUM(I339:I341)</f>
        <v>86</v>
      </c>
      <c r="J342" s="68">
        <f>SUM(J339:J341)</f>
        <v>2660</v>
      </c>
      <c r="K342" s="68">
        <v>2660</v>
      </c>
      <c r="L342" s="69">
        <v>2.33</v>
      </c>
      <c r="M342" s="82">
        <f>K342*L342</f>
        <v>6197.8</v>
      </c>
    </row>
    <row r="343" spans="1:13" s="19" customFormat="1" ht="15">
      <c r="A343" s="81">
        <v>274</v>
      </c>
      <c r="B343" s="63">
        <v>62</v>
      </c>
      <c r="C343" s="64" t="s">
        <v>813</v>
      </c>
      <c r="D343" s="65" t="s">
        <v>30</v>
      </c>
      <c r="E343" s="64" t="s">
        <v>670</v>
      </c>
      <c r="F343" s="64" t="s">
        <v>814</v>
      </c>
      <c r="G343" s="64" t="s">
        <v>210</v>
      </c>
      <c r="H343" s="66" t="s">
        <v>815</v>
      </c>
      <c r="I343" s="67">
        <v>21</v>
      </c>
      <c r="J343" s="67">
        <v>347</v>
      </c>
      <c r="K343" s="68"/>
      <c r="L343" s="69"/>
      <c r="M343" s="82"/>
    </row>
    <row r="344" spans="1:13" s="19" customFormat="1" ht="15">
      <c r="A344" s="81">
        <f>A343+1</f>
        <v>275</v>
      </c>
      <c r="B344" s="63"/>
      <c r="C344" s="64"/>
      <c r="D344" s="65"/>
      <c r="E344" s="64" t="s">
        <v>670</v>
      </c>
      <c r="F344" s="64" t="s">
        <v>816</v>
      </c>
      <c r="G344" s="64" t="s">
        <v>64</v>
      </c>
      <c r="H344" s="66" t="s">
        <v>817</v>
      </c>
      <c r="I344" s="67">
        <v>8</v>
      </c>
      <c r="J344" s="67">
        <v>61</v>
      </c>
      <c r="K344" s="68"/>
      <c r="L344" s="69"/>
      <c r="M344" s="82"/>
    </row>
    <row r="345" spans="1:13" s="19" customFormat="1" ht="30">
      <c r="A345" s="83">
        <f t="shared" ref="A345:A346" si="30">A344+1</f>
        <v>276</v>
      </c>
      <c r="B345" s="40"/>
      <c r="C345" s="43"/>
      <c r="D345" s="42"/>
      <c r="E345" s="43" t="s">
        <v>670</v>
      </c>
      <c r="F345" s="43" t="s">
        <v>818</v>
      </c>
      <c r="G345" s="43" t="s">
        <v>35</v>
      </c>
      <c r="H345" s="44" t="s">
        <v>819</v>
      </c>
      <c r="I345" s="45">
        <v>13</v>
      </c>
      <c r="J345" s="45">
        <v>363</v>
      </c>
      <c r="K345" s="55"/>
      <c r="L345" s="41"/>
      <c r="M345" s="84"/>
    </row>
    <row r="346" spans="1:13" s="19" customFormat="1" ht="15">
      <c r="A346" s="81">
        <f t="shared" si="30"/>
        <v>277</v>
      </c>
      <c r="B346" s="63"/>
      <c r="C346" s="64"/>
      <c r="D346" s="65"/>
      <c r="E346" s="64" t="s">
        <v>670</v>
      </c>
      <c r="F346" s="64" t="s">
        <v>820</v>
      </c>
      <c r="G346" s="64" t="s">
        <v>821</v>
      </c>
      <c r="H346" s="66" t="s">
        <v>822</v>
      </c>
      <c r="I346" s="67">
        <v>1</v>
      </c>
      <c r="J346" s="67">
        <v>1</v>
      </c>
      <c r="K346" s="68"/>
      <c r="L346" s="69"/>
      <c r="M346" s="82"/>
    </row>
    <row r="347" spans="1:13" s="19" customFormat="1" ht="15">
      <c r="A347" s="81"/>
      <c r="B347" s="63"/>
      <c r="C347" s="63"/>
      <c r="D347" s="63"/>
      <c r="E347" s="63"/>
      <c r="F347" s="63"/>
      <c r="G347" s="64"/>
      <c r="H347" s="63"/>
      <c r="I347" s="68">
        <f>SUM(I343:I346)</f>
        <v>43</v>
      </c>
      <c r="J347" s="68">
        <f>SUM(J343:J346)</f>
        <v>772</v>
      </c>
      <c r="K347" s="68">
        <v>1500</v>
      </c>
      <c r="L347" s="69">
        <v>2.33</v>
      </c>
      <c r="M347" s="82">
        <f>K347*L347</f>
        <v>3495</v>
      </c>
    </row>
    <row r="348" spans="1:13" s="19" customFormat="1" ht="15">
      <c r="A348" s="81">
        <v>278</v>
      </c>
      <c r="B348" s="63">
        <v>63</v>
      </c>
      <c r="C348" s="64" t="s">
        <v>823</v>
      </c>
      <c r="D348" s="65" t="s">
        <v>30</v>
      </c>
      <c r="E348" s="64" t="s">
        <v>670</v>
      </c>
      <c r="F348" s="64" t="s">
        <v>824</v>
      </c>
      <c r="G348" s="64" t="s">
        <v>825</v>
      </c>
      <c r="H348" s="66" t="s">
        <v>826</v>
      </c>
      <c r="I348" s="67">
        <v>3</v>
      </c>
      <c r="J348" s="67">
        <v>400</v>
      </c>
      <c r="K348" s="68"/>
      <c r="L348" s="69"/>
      <c r="M348" s="82"/>
    </row>
    <row r="349" spans="1:13" s="19" customFormat="1" ht="15">
      <c r="A349" s="81">
        <f>A348+1</f>
        <v>279</v>
      </c>
      <c r="B349" s="63"/>
      <c r="C349" s="64"/>
      <c r="D349" s="65"/>
      <c r="E349" s="64" t="s">
        <v>670</v>
      </c>
      <c r="F349" s="64" t="s">
        <v>827</v>
      </c>
      <c r="G349" s="64" t="s">
        <v>825</v>
      </c>
      <c r="H349" s="66" t="s">
        <v>828</v>
      </c>
      <c r="I349" s="67">
        <v>57</v>
      </c>
      <c r="J349" s="67">
        <v>860</v>
      </c>
      <c r="K349" s="68"/>
      <c r="L349" s="69"/>
      <c r="M349" s="82"/>
    </row>
    <row r="350" spans="1:13" s="19" customFormat="1" ht="15">
      <c r="A350" s="81">
        <f t="shared" ref="A350:A354" si="31">A349+1</f>
        <v>280</v>
      </c>
      <c r="B350" s="63"/>
      <c r="C350" s="64"/>
      <c r="D350" s="65"/>
      <c r="E350" s="64" t="s">
        <v>670</v>
      </c>
      <c r="F350" s="64" t="s">
        <v>829</v>
      </c>
      <c r="G350" s="64" t="s">
        <v>830</v>
      </c>
      <c r="H350" s="66" t="s">
        <v>831</v>
      </c>
      <c r="I350" s="67">
        <v>2</v>
      </c>
      <c r="J350" s="67">
        <v>2</v>
      </c>
      <c r="K350" s="68"/>
      <c r="L350" s="69"/>
      <c r="M350" s="82"/>
    </row>
    <row r="351" spans="1:13" s="19" customFormat="1" ht="15">
      <c r="A351" s="81">
        <f t="shared" si="31"/>
        <v>281</v>
      </c>
      <c r="B351" s="63"/>
      <c r="C351" s="64"/>
      <c r="D351" s="65"/>
      <c r="E351" s="64" t="s">
        <v>670</v>
      </c>
      <c r="F351" s="64" t="s">
        <v>832</v>
      </c>
      <c r="G351" s="64" t="s">
        <v>58</v>
      </c>
      <c r="H351" s="66" t="s">
        <v>833</v>
      </c>
      <c r="I351" s="67">
        <v>14</v>
      </c>
      <c r="J351" s="67">
        <v>264</v>
      </c>
      <c r="K351" s="68"/>
      <c r="L351" s="69"/>
      <c r="M351" s="82"/>
    </row>
    <row r="352" spans="1:13" s="19" customFormat="1" ht="15">
      <c r="A352" s="81">
        <f t="shared" si="31"/>
        <v>282</v>
      </c>
      <c r="B352" s="63"/>
      <c r="C352" s="64"/>
      <c r="D352" s="65"/>
      <c r="E352" s="64" t="s">
        <v>670</v>
      </c>
      <c r="F352" s="64" t="s">
        <v>834</v>
      </c>
      <c r="G352" s="64" t="s">
        <v>830</v>
      </c>
      <c r="H352" s="66" t="s">
        <v>835</v>
      </c>
      <c r="I352" s="67">
        <v>15</v>
      </c>
      <c r="J352" s="67">
        <v>272</v>
      </c>
      <c r="K352" s="68"/>
      <c r="L352" s="69"/>
      <c r="M352" s="82"/>
    </row>
    <row r="353" spans="1:13" s="19" customFormat="1" ht="15">
      <c r="A353" s="81">
        <f t="shared" si="31"/>
        <v>283</v>
      </c>
      <c r="B353" s="63"/>
      <c r="C353" s="64"/>
      <c r="D353" s="65"/>
      <c r="E353" s="64" t="s">
        <v>670</v>
      </c>
      <c r="F353" s="64" t="s">
        <v>836</v>
      </c>
      <c r="G353" s="64" t="s">
        <v>58</v>
      </c>
      <c r="H353" s="66" t="s">
        <v>837</v>
      </c>
      <c r="I353" s="67">
        <v>8</v>
      </c>
      <c r="J353" s="67">
        <v>45</v>
      </c>
      <c r="K353" s="68"/>
      <c r="L353" s="69"/>
      <c r="M353" s="82"/>
    </row>
    <row r="354" spans="1:13" s="19" customFormat="1" ht="15">
      <c r="A354" s="81">
        <f t="shared" si="31"/>
        <v>284</v>
      </c>
      <c r="B354" s="63"/>
      <c r="C354" s="64"/>
      <c r="D354" s="65"/>
      <c r="E354" s="64" t="s">
        <v>670</v>
      </c>
      <c r="F354" s="64" t="s">
        <v>838</v>
      </c>
      <c r="G354" s="64" t="s">
        <v>55</v>
      </c>
      <c r="H354" s="66" t="s">
        <v>839</v>
      </c>
      <c r="I354" s="67">
        <v>73</v>
      </c>
      <c r="J354" s="67">
        <v>474</v>
      </c>
      <c r="K354" s="68"/>
      <c r="L354" s="69"/>
      <c r="M354" s="82"/>
    </row>
    <row r="355" spans="1:13" s="19" customFormat="1" ht="15">
      <c r="A355" s="81"/>
      <c r="B355" s="63"/>
      <c r="C355" s="63"/>
      <c r="D355" s="63"/>
      <c r="E355" s="63"/>
      <c r="F355" s="63"/>
      <c r="G355" s="64"/>
      <c r="H355" s="63"/>
      <c r="I355" s="68">
        <f>SUM(I348:I354)</f>
        <v>172</v>
      </c>
      <c r="J355" s="68">
        <f>SUM(J348:J354)</f>
        <v>2317</v>
      </c>
      <c r="K355" s="68">
        <v>2500</v>
      </c>
      <c r="L355" s="69">
        <v>2.33</v>
      </c>
      <c r="M355" s="82">
        <f>K355*L355</f>
        <v>5825</v>
      </c>
    </row>
    <row r="356" spans="1:13" s="19" customFormat="1" ht="15">
      <c r="A356" s="81">
        <v>285</v>
      </c>
      <c r="B356" s="63">
        <v>64</v>
      </c>
      <c r="C356" s="64" t="s">
        <v>840</v>
      </c>
      <c r="D356" s="65" t="s">
        <v>30</v>
      </c>
      <c r="E356" s="64" t="s">
        <v>670</v>
      </c>
      <c r="F356" s="64" t="s">
        <v>841</v>
      </c>
      <c r="G356" s="64" t="s">
        <v>784</v>
      </c>
      <c r="H356" s="66" t="s">
        <v>842</v>
      </c>
      <c r="I356" s="67">
        <v>126</v>
      </c>
      <c r="J356" s="67">
        <v>5166</v>
      </c>
      <c r="K356" s="68"/>
      <c r="L356" s="69"/>
      <c r="M356" s="82"/>
    </row>
    <row r="357" spans="1:13" s="19" customFormat="1" ht="15">
      <c r="A357" s="81"/>
      <c r="B357" s="63"/>
      <c r="C357" s="63"/>
      <c r="D357" s="63"/>
      <c r="E357" s="63"/>
      <c r="F357" s="63"/>
      <c r="G357" s="64"/>
      <c r="H357" s="63"/>
      <c r="I357" s="68">
        <v>126</v>
      </c>
      <c r="J357" s="68">
        <v>5166</v>
      </c>
      <c r="K357" s="68">
        <v>5166</v>
      </c>
      <c r="L357" s="69">
        <v>2.33</v>
      </c>
      <c r="M357" s="82">
        <f>K357*L357</f>
        <v>12036.78</v>
      </c>
    </row>
    <row r="358" spans="1:13" s="19" customFormat="1" ht="15">
      <c r="A358" s="81">
        <v>286</v>
      </c>
      <c r="B358" s="63">
        <v>65</v>
      </c>
      <c r="C358" s="64" t="s">
        <v>843</v>
      </c>
      <c r="D358" s="65" t="s">
        <v>30</v>
      </c>
      <c r="E358" s="64" t="s">
        <v>670</v>
      </c>
      <c r="F358" s="64" t="s">
        <v>844</v>
      </c>
      <c r="G358" s="64" t="s">
        <v>86</v>
      </c>
      <c r="H358" s="66" t="s">
        <v>845</v>
      </c>
      <c r="I358" s="67">
        <v>39</v>
      </c>
      <c r="J358" s="67">
        <v>543</v>
      </c>
      <c r="K358" s="68"/>
      <c r="L358" s="69"/>
      <c r="M358" s="82"/>
    </row>
    <row r="359" spans="1:13" s="19" customFormat="1" ht="15">
      <c r="A359" s="81">
        <f>A358+1</f>
        <v>287</v>
      </c>
      <c r="B359" s="63"/>
      <c r="C359" s="64"/>
      <c r="D359" s="65"/>
      <c r="E359" s="64" t="s">
        <v>670</v>
      </c>
      <c r="F359" s="64" t="s">
        <v>846</v>
      </c>
      <c r="G359" s="64" t="s">
        <v>86</v>
      </c>
      <c r="H359" s="66" t="s">
        <v>847</v>
      </c>
      <c r="I359" s="67">
        <v>1</v>
      </c>
      <c r="J359" s="67">
        <v>10</v>
      </c>
      <c r="K359" s="68"/>
      <c r="L359" s="69"/>
      <c r="M359" s="82"/>
    </row>
    <row r="360" spans="1:13" s="19" customFormat="1" ht="30">
      <c r="A360" s="83">
        <f t="shared" ref="A360:A362" si="32">A359+1</f>
        <v>288</v>
      </c>
      <c r="B360" s="40"/>
      <c r="C360" s="43"/>
      <c r="D360" s="42"/>
      <c r="E360" s="43" t="s">
        <v>670</v>
      </c>
      <c r="F360" s="43" t="s">
        <v>848</v>
      </c>
      <c r="G360" s="43" t="s">
        <v>57</v>
      </c>
      <c r="H360" s="44" t="s">
        <v>849</v>
      </c>
      <c r="I360" s="45">
        <v>91</v>
      </c>
      <c r="J360" s="45">
        <v>885</v>
      </c>
      <c r="K360" s="55"/>
      <c r="L360" s="41"/>
      <c r="M360" s="84"/>
    </row>
    <row r="361" spans="1:13" s="19" customFormat="1" ht="15">
      <c r="A361" s="81">
        <f t="shared" si="32"/>
        <v>289</v>
      </c>
      <c r="B361" s="63"/>
      <c r="C361" s="64"/>
      <c r="D361" s="65"/>
      <c r="E361" s="64" t="s">
        <v>670</v>
      </c>
      <c r="F361" s="64" t="s">
        <v>850</v>
      </c>
      <c r="G361" s="64" t="s">
        <v>188</v>
      </c>
      <c r="H361" s="66" t="s">
        <v>851</v>
      </c>
      <c r="I361" s="67">
        <v>97</v>
      </c>
      <c r="J361" s="67">
        <v>1008</v>
      </c>
      <c r="K361" s="68"/>
      <c r="L361" s="69"/>
      <c r="M361" s="82"/>
    </row>
    <row r="362" spans="1:13" s="19" customFormat="1" ht="15">
      <c r="A362" s="81">
        <f t="shared" si="32"/>
        <v>290</v>
      </c>
      <c r="B362" s="63"/>
      <c r="C362" s="64"/>
      <c r="D362" s="65"/>
      <c r="E362" s="64" t="s">
        <v>670</v>
      </c>
      <c r="F362" s="64" t="s">
        <v>852</v>
      </c>
      <c r="G362" s="64" t="s">
        <v>54</v>
      </c>
      <c r="H362" s="66" t="s">
        <v>853</v>
      </c>
      <c r="I362" s="67">
        <v>8</v>
      </c>
      <c r="J362" s="67">
        <v>66</v>
      </c>
      <c r="K362" s="68"/>
      <c r="L362" s="69"/>
      <c r="M362" s="82"/>
    </row>
    <row r="363" spans="1:13" s="19" customFormat="1" ht="15">
      <c r="A363" s="81"/>
      <c r="B363" s="63"/>
      <c r="C363" s="63"/>
      <c r="D363" s="63"/>
      <c r="E363" s="63"/>
      <c r="F363" s="63"/>
      <c r="G363" s="64"/>
      <c r="H363" s="63"/>
      <c r="I363" s="68">
        <f>SUM(I358:I362)</f>
        <v>236</v>
      </c>
      <c r="J363" s="68">
        <f>SUM(J358:J362)</f>
        <v>2512</v>
      </c>
      <c r="K363" s="68">
        <v>2512</v>
      </c>
      <c r="L363" s="69">
        <v>2.33</v>
      </c>
      <c r="M363" s="82">
        <f>K363*L363</f>
        <v>5852.96</v>
      </c>
    </row>
    <row r="364" spans="1:13" s="19" customFormat="1" ht="45">
      <c r="A364" s="83">
        <v>291</v>
      </c>
      <c r="B364" s="40">
        <v>66</v>
      </c>
      <c r="C364" s="43" t="s">
        <v>854</v>
      </c>
      <c r="D364" s="42" t="s">
        <v>30</v>
      </c>
      <c r="E364" s="43" t="s">
        <v>670</v>
      </c>
      <c r="F364" s="43" t="s">
        <v>855</v>
      </c>
      <c r="G364" s="43" t="s">
        <v>60</v>
      </c>
      <c r="H364" s="44" t="s">
        <v>856</v>
      </c>
      <c r="I364" s="45">
        <v>16</v>
      </c>
      <c r="J364" s="45">
        <v>122</v>
      </c>
      <c r="K364" s="55"/>
      <c r="L364" s="41"/>
      <c r="M364" s="84"/>
    </row>
    <row r="365" spans="1:13" s="19" customFormat="1" ht="45">
      <c r="A365" s="83">
        <f>A364+1</f>
        <v>292</v>
      </c>
      <c r="B365" s="40"/>
      <c r="C365" s="43"/>
      <c r="D365" s="42"/>
      <c r="E365" s="43" t="s">
        <v>670</v>
      </c>
      <c r="F365" s="43" t="s">
        <v>857</v>
      </c>
      <c r="G365" s="43" t="s">
        <v>60</v>
      </c>
      <c r="H365" s="44" t="s">
        <v>858</v>
      </c>
      <c r="I365" s="45">
        <v>23</v>
      </c>
      <c r="J365" s="45">
        <v>251</v>
      </c>
      <c r="K365" s="55"/>
      <c r="L365" s="41"/>
      <c r="M365" s="84"/>
    </row>
    <row r="366" spans="1:13" s="19" customFormat="1" ht="45">
      <c r="A366" s="83">
        <f t="shared" ref="A366:A367" si="33">A365+1</f>
        <v>293</v>
      </c>
      <c r="B366" s="40"/>
      <c r="C366" s="43"/>
      <c r="D366" s="42"/>
      <c r="E366" s="43" t="s">
        <v>670</v>
      </c>
      <c r="F366" s="43" t="s">
        <v>859</v>
      </c>
      <c r="G366" s="43" t="s">
        <v>60</v>
      </c>
      <c r="H366" s="44" t="s">
        <v>860</v>
      </c>
      <c r="I366" s="45">
        <v>110</v>
      </c>
      <c r="J366" s="45">
        <v>1868</v>
      </c>
      <c r="K366" s="55"/>
      <c r="L366" s="41"/>
      <c r="M366" s="84"/>
    </row>
    <row r="367" spans="1:13" s="19" customFormat="1" ht="45">
      <c r="A367" s="83">
        <f t="shared" si="33"/>
        <v>294</v>
      </c>
      <c r="B367" s="40"/>
      <c r="C367" s="43"/>
      <c r="D367" s="42"/>
      <c r="E367" s="43" t="s">
        <v>670</v>
      </c>
      <c r="F367" s="43" t="s">
        <v>861</v>
      </c>
      <c r="G367" s="43" t="s">
        <v>60</v>
      </c>
      <c r="H367" s="44" t="s">
        <v>862</v>
      </c>
      <c r="I367" s="45">
        <v>89</v>
      </c>
      <c r="J367" s="45">
        <v>1517</v>
      </c>
      <c r="K367" s="55"/>
      <c r="L367" s="41"/>
      <c r="M367" s="84"/>
    </row>
    <row r="368" spans="1:13" s="19" customFormat="1" ht="15">
      <c r="A368" s="81"/>
      <c r="B368" s="63"/>
      <c r="C368" s="63"/>
      <c r="D368" s="63"/>
      <c r="E368" s="63"/>
      <c r="F368" s="63"/>
      <c r="G368" s="64"/>
      <c r="H368" s="63"/>
      <c r="I368" s="68">
        <f>SUM(I364:I367)</f>
        <v>238</v>
      </c>
      <c r="J368" s="68">
        <f>SUM(J364:J367)</f>
        <v>3758</v>
      </c>
      <c r="K368" s="68">
        <v>3758</v>
      </c>
      <c r="L368" s="69">
        <v>2.33</v>
      </c>
      <c r="M368" s="82">
        <f>K368*L368</f>
        <v>8756.14</v>
      </c>
    </row>
    <row r="369" spans="1:13" s="19" customFormat="1" ht="15">
      <c r="A369" s="81">
        <v>295</v>
      </c>
      <c r="B369" s="63">
        <v>67</v>
      </c>
      <c r="C369" s="64" t="s">
        <v>863</v>
      </c>
      <c r="D369" s="65" t="s">
        <v>30</v>
      </c>
      <c r="E369" s="64" t="s">
        <v>864</v>
      </c>
      <c r="F369" s="64" t="s">
        <v>865</v>
      </c>
      <c r="G369" s="64" t="s">
        <v>75</v>
      </c>
      <c r="H369" s="66" t="s">
        <v>866</v>
      </c>
      <c r="I369" s="67">
        <v>1</v>
      </c>
      <c r="J369" s="67">
        <v>20</v>
      </c>
      <c r="K369" s="68"/>
      <c r="L369" s="69"/>
      <c r="M369" s="82"/>
    </row>
    <row r="370" spans="1:13" s="19" customFormat="1" ht="15">
      <c r="A370" s="81">
        <f>A369+1</f>
        <v>296</v>
      </c>
      <c r="B370" s="63"/>
      <c r="C370" s="64"/>
      <c r="D370" s="65"/>
      <c r="E370" s="64" t="s">
        <v>864</v>
      </c>
      <c r="F370" s="64" t="s">
        <v>867</v>
      </c>
      <c r="G370" s="64" t="s">
        <v>75</v>
      </c>
      <c r="H370" s="66" t="s">
        <v>868</v>
      </c>
      <c r="I370" s="67">
        <v>1</v>
      </c>
      <c r="J370" s="67">
        <v>10</v>
      </c>
      <c r="K370" s="68"/>
      <c r="L370" s="69"/>
      <c r="M370" s="82"/>
    </row>
    <row r="371" spans="1:13" s="19" customFormat="1" ht="15">
      <c r="A371" s="81">
        <f t="shared" ref="A371:A372" si="34">A370+1</f>
        <v>297</v>
      </c>
      <c r="B371" s="63"/>
      <c r="C371" s="64"/>
      <c r="D371" s="65"/>
      <c r="E371" s="64" t="s">
        <v>864</v>
      </c>
      <c r="F371" s="64" t="s">
        <v>869</v>
      </c>
      <c r="G371" s="64" t="s">
        <v>72</v>
      </c>
      <c r="H371" s="66" t="s">
        <v>870</v>
      </c>
      <c r="I371" s="67">
        <v>1</v>
      </c>
      <c r="J371" s="67">
        <v>40</v>
      </c>
      <c r="K371" s="68"/>
      <c r="L371" s="69"/>
      <c r="M371" s="82"/>
    </row>
    <row r="372" spans="1:13" s="19" customFormat="1" ht="15">
      <c r="A372" s="81">
        <f t="shared" si="34"/>
        <v>298</v>
      </c>
      <c r="B372" s="63"/>
      <c r="C372" s="64"/>
      <c r="D372" s="65"/>
      <c r="E372" s="64" t="s">
        <v>864</v>
      </c>
      <c r="F372" s="64" t="s">
        <v>871</v>
      </c>
      <c r="G372" s="64" t="s">
        <v>75</v>
      </c>
      <c r="H372" s="66" t="s">
        <v>872</v>
      </c>
      <c r="I372" s="67">
        <v>24</v>
      </c>
      <c r="J372" s="67">
        <v>283</v>
      </c>
      <c r="K372" s="68"/>
      <c r="L372" s="69"/>
      <c r="M372" s="82"/>
    </row>
    <row r="373" spans="1:13" s="19" customFormat="1" ht="15">
      <c r="A373" s="81"/>
      <c r="B373" s="63"/>
      <c r="C373" s="63"/>
      <c r="D373" s="63"/>
      <c r="E373" s="63"/>
      <c r="F373" s="63"/>
      <c r="G373" s="64"/>
      <c r="H373" s="63"/>
      <c r="I373" s="68">
        <f>SUM(I369:I372)</f>
        <v>27</v>
      </c>
      <c r="J373" s="68">
        <f>SUM(J369:J372)</f>
        <v>353</v>
      </c>
      <c r="K373" s="68">
        <v>1500</v>
      </c>
      <c r="L373" s="69">
        <v>2.33</v>
      </c>
      <c r="M373" s="82">
        <f>K373*L373</f>
        <v>3495</v>
      </c>
    </row>
    <row r="374" spans="1:13" s="19" customFormat="1" ht="15">
      <c r="A374" s="81">
        <v>299</v>
      </c>
      <c r="B374" s="63">
        <v>68</v>
      </c>
      <c r="C374" s="64" t="s">
        <v>873</v>
      </c>
      <c r="D374" s="65" t="s">
        <v>61</v>
      </c>
      <c r="E374" s="64" t="s">
        <v>864</v>
      </c>
      <c r="F374" s="64" t="s">
        <v>874</v>
      </c>
      <c r="G374" s="64" t="s">
        <v>73</v>
      </c>
      <c r="H374" s="66" t="s">
        <v>875</v>
      </c>
      <c r="I374" s="67">
        <v>2</v>
      </c>
      <c r="J374" s="67">
        <v>14</v>
      </c>
      <c r="K374" s="68"/>
      <c r="L374" s="69"/>
      <c r="M374" s="82"/>
    </row>
    <row r="375" spans="1:13" s="19" customFormat="1" ht="15">
      <c r="A375" s="81">
        <f>A374+1</f>
        <v>300</v>
      </c>
      <c r="B375" s="63"/>
      <c r="C375" s="64"/>
      <c r="D375" s="65"/>
      <c r="E375" s="64" t="s">
        <v>864</v>
      </c>
      <c r="F375" s="64" t="s">
        <v>876</v>
      </c>
      <c r="G375" s="64" t="s">
        <v>73</v>
      </c>
      <c r="H375" s="66" t="s">
        <v>877</v>
      </c>
      <c r="I375" s="67">
        <v>23</v>
      </c>
      <c r="J375" s="67">
        <v>379</v>
      </c>
      <c r="K375" s="68"/>
      <c r="L375" s="69"/>
      <c r="M375" s="82"/>
    </row>
    <row r="376" spans="1:13" s="19" customFormat="1" ht="15">
      <c r="A376" s="81">
        <f t="shared" ref="A376:A378" si="35">A375+1</f>
        <v>301</v>
      </c>
      <c r="B376" s="63"/>
      <c r="C376" s="64"/>
      <c r="D376" s="65"/>
      <c r="E376" s="64" t="s">
        <v>864</v>
      </c>
      <c r="F376" s="64" t="s">
        <v>878</v>
      </c>
      <c r="G376" s="64" t="s">
        <v>667</v>
      </c>
      <c r="H376" s="66" t="s">
        <v>879</v>
      </c>
      <c r="I376" s="67">
        <v>18</v>
      </c>
      <c r="J376" s="67">
        <v>205</v>
      </c>
      <c r="K376" s="68"/>
      <c r="L376" s="69"/>
      <c r="M376" s="82"/>
    </row>
    <row r="377" spans="1:13" s="19" customFormat="1" ht="15">
      <c r="A377" s="81">
        <f t="shared" si="35"/>
        <v>302</v>
      </c>
      <c r="B377" s="63"/>
      <c r="C377" s="64"/>
      <c r="D377" s="65"/>
      <c r="E377" s="64" t="s">
        <v>864</v>
      </c>
      <c r="F377" s="64" t="s">
        <v>880</v>
      </c>
      <c r="G377" s="64" t="s">
        <v>62</v>
      </c>
      <c r="H377" s="66" t="s">
        <v>881</v>
      </c>
      <c r="I377" s="67">
        <v>66</v>
      </c>
      <c r="J377" s="67">
        <v>1377</v>
      </c>
      <c r="K377" s="68"/>
      <c r="L377" s="69"/>
      <c r="M377" s="82"/>
    </row>
    <row r="378" spans="1:13" s="19" customFormat="1" ht="15">
      <c r="A378" s="81">
        <f t="shared" si="35"/>
        <v>303</v>
      </c>
      <c r="B378" s="63"/>
      <c r="C378" s="64"/>
      <c r="D378" s="65"/>
      <c r="E378" s="64" t="s">
        <v>864</v>
      </c>
      <c r="F378" s="64" t="s">
        <v>882</v>
      </c>
      <c r="G378" s="64" t="s">
        <v>74</v>
      </c>
      <c r="H378" s="66" t="s">
        <v>883</v>
      </c>
      <c r="I378" s="67">
        <v>60</v>
      </c>
      <c r="J378" s="67">
        <v>2460</v>
      </c>
      <c r="K378" s="68"/>
      <c r="L378" s="69"/>
      <c r="M378" s="82"/>
    </row>
    <row r="379" spans="1:13" s="19" customFormat="1" ht="15">
      <c r="A379" s="81"/>
      <c r="B379" s="63"/>
      <c r="C379" s="63"/>
      <c r="D379" s="63"/>
      <c r="E379" s="63"/>
      <c r="F379" s="63"/>
      <c r="G379" s="64"/>
      <c r="H379" s="63"/>
      <c r="I379" s="68">
        <f>SUM(I374:I378)</f>
        <v>169</v>
      </c>
      <c r="J379" s="68">
        <f>SUM(J374:J378)</f>
        <v>4435</v>
      </c>
      <c r="K379" s="68">
        <v>4435</v>
      </c>
      <c r="L379" s="69">
        <v>4.5</v>
      </c>
      <c r="M379" s="82">
        <f>K379*L379</f>
        <v>19957.5</v>
      </c>
    </row>
    <row r="380" spans="1:13" s="19" customFormat="1" ht="30">
      <c r="A380" s="83">
        <v>304</v>
      </c>
      <c r="B380" s="40">
        <v>69</v>
      </c>
      <c r="C380" s="43" t="s">
        <v>884</v>
      </c>
      <c r="D380" s="42" t="s">
        <v>30</v>
      </c>
      <c r="E380" s="43" t="s">
        <v>864</v>
      </c>
      <c r="F380" s="43" t="s">
        <v>885</v>
      </c>
      <c r="G380" s="43" t="s">
        <v>72</v>
      </c>
      <c r="H380" s="44" t="s">
        <v>886</v>
      </c>
      <c r="I380" s="45">
        <v>113</v>
      </c>
      <c r="J380" s="45">
        <v>1416</v>
      </c>
      <c r="K380" s="55"/>
      <c r="L380" s="41"/>
      <c r="M380" s="84"/>
    </row>
    <row r="381" spans="1:13" s="19" customFormat="1" ht="15">
      <c r="A381" s="81">
        <f>A380+1</f>
        <v>305</v>
      </c>
      <c r="B381" s="63"/>
      <c r="C381" s="64"/>
      <c r="D381" s="65"/>
      <c r="E381" s="64" t="s">
        <v>864</v>
      </c>
      <c r="F381" s="64" t="s">
        <v>887</v>
      </c>
      <c r="G381" s="64" t="s">
        <v>329</v>
      </c>
      <c r="H381" s="66" t="s">
        <v>888</v>
      </c>
      <c r="I381" s="67">
        <v>2</v>
      </c>
      <c r="J381" s="67">
        <v>2</v>
      </c>
      <c r="K381" s="68"/>
      <c r="L381" s="69"/>
      <c r="M381" s="82"/>
    </row>
    <row r="382" spans="1:13" s="19" customFormat="1" ht="15">
      <c r="A382" s="81">
        <f t="shared" ref="A382:A383" si="36">A381+1</f>
        <v>306</v>
      </c>
      <c r="B382" s="63"/>
      <c r="C382" s="64"/>
      <c r="D382" s="65"/>
      <c r="E382" s="64" t="s">
        <v>864</v>
      </c>
      <c r="F382" s="64" t="s">
        <v>889</v>
      </c>
      <c r="G382" s="64" t="s">
        <v>72</v>
      </c>
      <c r="H382" s="66" t="s">
        <v>890</v>
      </c>
      <c r="I382" s="67">
        <v>1</v>
      </c>
      <c r="J382" s="67">
        <v>1</v>
      </c>
      <c r="K382" s="68"/>
      <c r="L382" s="69"/>
      <c r="M382" s="82"/>
    </row>
    <row r="383" spans="1:13" s="19" customFormat="1" ht="15">
      <c r="A383" s="81">
        <f t="shared" si="36"/>
        <v>307</v>
      </c>
      <c r="B383" s="63"/>
      <c r="C383" s="64"/>
      <c r="D383" s="65"/>
      <c r="E383" s="64" t="s">
        <v>864</v>
      </c>
      <c r="F383" s="64" t="s">
        <v>891</v>
      </c>
      <c r="G383" s="64" t="s">
        <v>124</v>
      </c>
      <c r="H383" s="66" t="s">
        <v>892</v>
      </c>
      <c r="I383" s="67">
        <v>23</v>
      </c>
      <c r="J383" s="67">
        <v>245</v>
      </c>
      <c r="K383" s="68"/>
      <c r="L383" s="69"/>
      <c r="M383" s="82"/>
    </row>
    <row r="384" spans="1:13" s="19" customFormat="1" ht="15">
      <c r="A384" s="81"/>
      <c r="B384" s="63"/>
      <c r="C384" s="63"/>
      <c r="D384" s="63"/>
      <c r="E384" s="63"/>
      <c r="F384" s="63"/>
      <c r="G384" s="64"/>
      <c r="H384" s="63"/>
      <c r="I384" s="68">
        <f>SUM(I380:I383)</f>
        <v>139</v>
      </c>
      <c r="J384" s="68">
        <f>SUM(J380:J383)</f>
        <v>1664</v>
      </c>
      <c r="K384" s="68">
        <v>1664</v>
      </c>
      <c r="L384" s="69">
        <v>2.33</v>
      </c>
      <c r="M384" s="82">
        <f>K384*L384</f>
        <v>3877.12</v>
      </c>
    </row>
    <row r="385" spans="1:13" s="19" customFormat="1" ht="15">
      <c r="A385" s="81">
        <v>308</v>
      </c>
      <c r="B385" s="63">
        <v>70</v>
      </c>
      <c r="C385" s="64" t="s">
        <v>893</v>
      </c>
      <c r="D385" s="65" t="s">
        <v>30</v>
      </c>
      <c r="E385" s="64" t="s">
        <v>864</v>
      </c>
      <c r="F385" s="64" t="s">
        <v>894</v>
      </c>
      <c r="G385" s="64" t="s">
        <v>895</v>
      </c>
      <c r="H385" s="66" t="s">
        <v>896</v>
      </c>
      <c r="I385" s="67">
        <v>65</v>
      </c>
      <c r="J385" s="67">
        <v>1168</v>
      </c>
      <c r="K385" s="68"/>
      <c r="L385" s="69"/>
      <c r="M385" s="82"/>
    </row>
    <row r="386" spans="1:13" s="19" customFormat="1" ht="15">
      <c r="A386" s="81">
        <f>A385+1</f>
        <v>309</v>
      </c>
      <c r="B386" s="63"/>
      <c r="C386" s="64"/>
      <c r="D386" s="65"/>
      <c r="E386" s="64" t="s">
        <v>864</v>
      </c>
      <c r="F386" s="64" t="s">
        <v>897</v>
      </c>
      <c r="G386" s="64" t="s">
        <v>898</v>
      </c>
      <c r="H386" s="66" t="s">
        <v>899</v>
      </c>
      <c r="I386" s="67">
        <v>20</v>
      </c>
      <c r="J386" s="67">
        <v>375</v>
      </c>
      <c r="K386" s="68"/>
      <c r="L386" s="69"/>
      <c r="M386" s="82"/>
    </row>
    <row r="387" spans="1:13" s="19" customFormat="1" ht="15">
      <c r="A387" s="81">
        <f t="shared" ref="A387:A390" si="37">A386+1</f>
        <v>310</v>
      </c>
      <c r="B387" s="63"/>
      <c r="C387" s="64"/>
      <c r="D387" s="65"/>
      <c r="E387" s="64" t="s">
        <v>864</v>
      </c>
      <c r="F387" s="64" t="s">
        <v>900</v>
      </c>
      <c r="G387" s="64" t="s">
        <v>47</v>
      </c>
      <c r="H387" s="66" t="s">
        <v>901</v>
      </c>
      <c r="I387" s="67">
        <v>12</v>
      </c>
      <c r="J387" s="67">
        <v>231</v>
      </c>
      <c r="K387" s="68"/>
      <c r="L387" s="69"/>
      <c r="M387" s="82"/>
    </row>
    <row r="388" spans="1:13" s="19" customFormat="1" ht="15">
      <c r="A388" s="81">
        <f t="shared" si="37"/>
        <v>311</v>
      </c>
      <c r="B388" s="63"/>
      <c r="C388" s="64"/>
      <c r="D388" s="65"/>
      <c r="E388" s="64" t="s">
        <v>864</v>
      </c>
      <c r="F388" s="64" t="s">
        <v>902</v>
      </c>
      <c r="G388" s="64" t="s">
        <v>89</v>
      </c>
      <c r="H388" s="66" t="s">
        <v>903</v>
      </c>
      <c r="I388" s="67">
        <v>46</v>
      </c>
      <c r="J388" s="67">
        <v>941</v>
      </c>
      <c r="K388" s="68"/>
      <c r="L388" s="69"/>
      <c r="M388" s="82"/>
    </row>
    <row r="389" spans="1:13" s="19" customFormat="1" ht="15">
      <c r="A389" s="81">
        <f t="shared" si="37"/>
        <v>312</v>
      </c>
      <c r="B389" s="63"/>
      <c r="C389" s="64"/>
      <c r="D389" s="65"/>
      <c r="E389" s="64" t="s">
        <v>864</v>
      </c>
      <c r="F389" s="64" t="s">
        <v>904</v>
      </c>
      <c r="G389" s="64" t="s">
        <v>107</v>
      </c>
      <c r="H389" s="66" t="s">
        <v>905</v>
      </c>
      <c r="I389" s="67">
        <v>87</v>
      </c>
      <c r="J389" s="67">
        <v>923</v>
      </c>
      <c r="K389" s="68"/>
      <c r="L389" s="69"/>
      <c r="M389" s="82"/>
    </row>
    <row r="390" spans="1:13" s="19" customFormat="1" ht="15">
      <c r="A390" s="81">
        <f t="shared" si="37"/>
        <v>313</v>
      </c>
      <c r="B390" s="63"/>
      <c r="C390" s="64"/>
      <c r="D390" s="65"/>
      <c r="E390" s="64" t="s">
        <v>864</v>
      </c>
      <c r="F390" s="64" t="s">
        <v>906</v>
      </c>
      <c r="G390" s="64" t="s">
        <v>907</v>
      </c>
      <c r="H390" s="66" t="s">
        <v>908</v>
      </c>
      <c r="I390" s="67">
        <v>1</v>
      </c>
      <c r="J390" s="67">
        <v>1</v>
      </c>
      <c r="K390" s="68"/>
      <c r="L390" s="69"/>
      <c r="M390" s="82"/>
    </row>
    <row r="391" spans="1:13" s="19" customFormat="1" ht="15">
      <c r="A391" s="81"/>
      <c r="B391" s="63"/>
      <c r="C391" s="63"/>
      <c r="D391" s="63"/>
      <c r="E391" s="63"/>
      <c r="F391" s="63"/>
      <c r="G391" s="64"/>
      <c r="H391" s="63"/>
      <c r="I391" s="68">
        <f>SUM(I385:I390)</f>
        <v>231</v>
      </c>
      <c r="J391" s="68">
        <f>SUM(J385:J390)</f>
        <v>3639</v>
      </c>
      <c r="K391" s="68">
        <v>3639</v>
      </c>
      <c r="L391" s="69">
        <v>2.33</v>
      </c>
      <c r="M391" s="82">
        <f>K391*L391</f>
        <v>8478.8700000000008</v>
      </c>
    </row>
    <row r="392" spans="1:13" s="19" customFormat="1" ht="15">
      <c r="A392" s="81">
        <v>314</v>
      </c>
      <c r="B392" s="63">
        <v>71</v>
      </c>
      <c r="C392" s="64" t="s">
        <v>909</v>
      </c>
      <c r="D392" s="65" t="s">
        <v>30</v>
      </c>
      <c r="E392" s="64" t="s">
        <v>864</v>
      </c>
      <c r="F392" s="64" t="s">
        <v>910</v>
      </c>
      <c r="G392" s="64" t="s">
        <v>35</v>
      </c>
      <c r="H392" s="66" t="s">
        <v>911</v>
      </c>
      <c r="I392" s="67">
        <v>18</v>
      </c>
      <c r="J392" s="67">
        <v>362</v>
      </c>
      <c r="K392" s="68"/>
      <c r="L392" s="69"/>
      <c r="M392" s="82"/>
    </row>
    <row r="393" spans="1:13" s="19" customFormat="1" ht="15">
      <c r="A393" s="81">
        <f>A392+1</f>
        <v>315</v>
      </c>
      <c r="B393" s="63"/>
      <c r="C393" s="64"/>
      <c r="D393" s="65"/>
      <c r="E393" s="64" t="s">
        <v>864</v>
      </c>
      <c r="F393" s="64" t="s">
        <v>912</v>
      </c>
      <c r="G393" s="64" t="s">
        <v>913</v>
      </c>
      <c r="H393" s="66" t="s">
        <v>914</v>
      </c>
      <c r="I393" s="67">
        <v>1</v>
      </c>
      <c r="J393" s="67">
        <v>1</v>
      </c>
      <c r="K393" s="68"/>
      <c r="L393" s="69"/>
      <c r="M393" s="82"/>
    </row>
    <row r="394" spans="1:13" s="19" customFormat="1" ht="15">
      <c r="A394" s="81">
        <f t="shared" ref="A394" si="38">A393+1</f>
        <v>316</v>
      </c>
      <c r="B394" s="63"/>
      <c r="C394" s="64"/>
      <c r="D394" s="65"/>
      <c r="E394" s="64" t="s">
        <v>864</v>
      </c>
      <c r="F394" s="64" t="s">
        <v>915</v>
      </c>
      <c r="G394" s="64" t="s">
        <v>67</v>
      </c>
      <c r="H394" s="66" t="s">
        <v>916</v>
      </c>
      <c r="I394" s="67">
        <v>2</v>
      </c>
      <c r="J394" s="67">
        <v>18</v>
      </c>
      <c r="K394" s="68"/>
      <c r="L394" s="69"/>
      <c r="M394" s="82"/>
    </row>
    <row r="395" spans="1:13" s="19" customFormat="1" ht="15">
      <c r="A395" s="81"/>
      <c r="B395" s="63"/>
      <c r="C395" s="63"/>
      <c r="D395" s="63"/>
      <c r="E395" s="63"/>
      <c r="F395" s="63"/>
      <c r="G395" s="64"/>
      <c r="H395" s="63"/>
      <c r="I395" s="68">
        <f>SUM(I392:I394)</f>
        <v>21</v>
      </c>
      <c r="J395" s="68">
        <f>SUM(J392:J394)</f>
        <v>381</v>
      </c>
      <c r="K395" s="68">
        <v>1500</v>
      </c>
      <c r="L395" s="69">
        <v>2.33</v>
      </c>
      <c r="M395" s="82">
        <f>K395*L395</f>
        <v>3495</v>
      </c>
    </row>
    <row r="396" spans="1:13" s="19" customFormat="1" ht="15">
      <c r="A396" s="81">
        <v>317</v>
      </c>
      <c r="B396" s="63">
        <v>72</v>
      </c>
      <c r="C396" s="64" t="s">
        <v>917</v>
      </c>
      <c r="D396" s="65" t="s">
        <v>30</v>
      </c>
      <c r="E396" s="64" t="s">
        <v>864</v>
      </c>
      <c r="F396" s="64" t="s">
        <v>918</v>
      </c>
      <c r="G396" s="64" t="s">
        <v>77</v>
      </c>
      <c r="H396" s="66" t="s">
        <v>919</v>
      </c>
      <c r="I396" s="67">
        <v>8</v>
      </c>
      <c r="J396" s="67">
        <v>134</v>
      </c>
      <c r="K396" s="68"/>
      <c r="L396" s="69"/>
      <c r="M396" s="82"/>
    </row>
    <row r="397" spans="1:13" s="19" customFormat="1" ht="15">
      <c r="A397" s="81">
        <f>A396+1</f>
        <v>318</v>
      </c>
      <c r="B397" s="63"/>
      <c r="C397" s="64"/>
      <c r="D397" s="65"/>
      <c r="E397" s="64" t="s">
        <v>864</v>
      </c>
      <c r="F397" s="64" t="s">
        <v>920</v>
      </c>
      <c r="G397" s="64" t="s">
        <v>117</v>
      </c>
      <c r="H397" s="66" t="s">
        <v>921</v>
      </c>
      <c r="I397" s="67">
        <v>56</v>
      </c>
      <c r="J397" s="67">
        <v>1045</v>
      </c>
      <c r="K397" s="68"/>
      <c r="L397" s="69"/>
      <c r="M397" s="82"/>
    </row>
    <row r="398" spans="1:13" s="19" customFormat="1" ht="15">
      <c r="A398" s="81">
        <f t="shared" ref="A398:A401" si="39">A397+1</f>
        <v>319</v>
      </c>
      <c r="B398" s="63"/>
      <c r="C398" s="64"/>
      <c r="D398" s="65"/>
      <c r="E398" s="64" t="s">
        <v>864</v>
      </c>
      <c r="F398" s="64" t="s">
        <v>922</v>
      </c>
      <c r="G398" s="64" t="s">
        <v>923</v>
      </c>
      <c r="H398" s="66" t="s">
        <v>924</v>
      </c>
      <c r="I398" s="67">
        <v>2</v>
      </c>
      <c r="J398" s="67">
        <v>400</v>
      </c>
      <c r="K398" s="68"/>
      <c r="L398" s="69"/>
      <c r="M398" s="82"/>
    </row>
    <row r="399" spans="1:13" s="19" customFormat="1" ht="15">
      <c r="A399" s="81">
        <f t="shared" si="39"/>
        <v>320</v>
      </c>
      <c r="B399" s="63"/>
      <c r="C399" s="64"/>
      <c r="D399" s="65"/>
      <c r="E399" s="64" t="s">
        <v>864</v>
      </c>
      <c r="F399" s="64" t="s">
        <v>925</v>
      </c>
      <c r="G399" s="64" t="s">
        <v>923</v>
      </c>
      <c r="H399" s="66" t="s">
        <v>926</v>
      </c>
      <c r="I399" s="67">
        <v>34</v>
      </c>
      <c r="J399" s="67">
        <v>609</v>
      </c>
      <c r="K399" s="68"/>
      <c r="L399" s="69"/>
      <c r="M399" s="82"/>
    </row>
    <row r="400" spans="1:13" s="19" customFormat="1" ht="15">
      <c r="A400" s="81">
        <f t="shared" si="39"/>
        <v>321</v>
      </c>
      <c r="B400" s="63"/>
      <c r="C400" s="64"/>
      <c r="D400" s="65"/>
      <c r="E400" s="64" t="s">
        <v>864</v>
      </c>
      <c r="F400" s="64" t="s">
        <v>927</v>
      </c>
      <c r="G400" s="64" t="s">
        <v>928</v>
      </c>
      <c r="H400" s="66" t="s">
        <v>929</v>
      </c>
      <c r="I400" s="67">
        <v>6</v>
      </c>
      <c r="J400" s="67">
        <v>36</v>
      </c>
      <c r="K400" s="68"/>
      <c r="L400" s="69"/>
      <c r="M400" s="82"/>
    </row>
    <row r="401" spans="1:13" s="19" customFormat="1" ht="15">
      <c r="A401" s="81">
        <f t="shared" si="39"/>
        <v>322</v>
      </c>
      <c r="B401" s="63"/>
      <c r="C401" s="64"/>
      <c r="D401" s="65"/>
      <c r="E401" s="64" t="s">
        <v>864</v>
      </c>
      <c r="F401" s="64" t="s">
        <v>930</v>
      </c>
      <c r="G401" s="64" t="s">
        <v>931</v>
      </c>
      <c r="H401" s="66" t="s">
        <v>932</v>
      </c>
      <c r="I401" s="67">
        <v>1</v>
      </c>
      <c r="J401" s="67">
        <v>7</v>
      </c>
      <c r="K401" s="68"/>
      <c r="L401" s="69"/>
      <c r="M401" s="82"/>
    </row>
    <row r="402" spans="1:13" s="19" customFormat="1" ht="15">
      <c r="A402" s="81"/>
      <c r="B402" s="63"/>
      <c r="C402" s="63"/>
      <c r="D402" s="63"/>
      <c r="E402" s="63"/>
      <c r="F402" s="63"/>
      <c r="G402" s="64"/>
      <c r="H402" s="63"/>
      <c r="I402" s="68">
        <f>SUM(I396:I401)</f>
        <v>107</v>
      </c>
      <c r="J402" s="68">
        <f>SUM(J396:J401)</f>
        <v>2231</v>
      </c>
      <c r="K402" s="68">
        <v>2500</v>
      </c>
      <c r="L402" s="69">
        <v>2.33</v>
      </c>
      <c r="M402" s="82">
        <f>K402*L402</f>
        <v>5825</v>
      </c>
    </row>
    <row r="403" spans="1:13" s="19" customFormat="1" ht="15">
      <c r="A403" s="81">
        <v>323</v>
      </c>
      <c r="B403" s="63">
        <v>73</v>
      </c>
      <c r="C403" s="64" t="s">
        <v>933</v>
      </c>
      <c r="D403" s="65" t="s">
        <v>30</v>
      </c>
      <c r="E403" s="64" t="s">
        <v>864</v>
      </c>
      <c r="F403" s="64" t="s">
        <v>934</v>
      </c>
      <c r="G403" s="64" t="s">
        <v>935</v>
      </c>
      <c r="H403" s="66" t="s">
        <v>936</v>
      </c>
      <c r="I403" s="67">
        <v>3</v>
      </c>
      <c r="J403" s="67">
        <v>3</v>
      </c>
      <c r="K403" s="68"/>
      <c r="L403" s="69"/>
      <c r="M403" s="82"/>
    </row>
    <row r="404" spans="1:13" s="19" customFormat="1" ht="15">
      <c r="A404" s="81">
        <f>A403+1</f>
        <v>324</v>
      </c>
      <c r="B404" s="63"/>
      <c r="C404" s="64"/>
      <c r="D404" s="65"/>
      <c r="E404" s="64" t="s">
        <v>864</v>
      </c>
      <c r="F404" s="64" t="s">
        <v>937</v>
      </c>
      <c r="G404" s="64" t="s">
        <v>938</v>
      </c>
      <c r="H404" s="66" t="s">
        <v>939</v>
      </c>
      <c r="I404" s="67">
        <v>1</v>
      </c>
      <c r="J404" s="67">
        <v>1</v>
      </c>
      <c r="K404" s="68"/>
      <c r="L404" s="69"/>
      <c r="M404" s="82"/>
    </row>
    <row r="405" spans="1:13" s="19" customFormat="1" ht="15">
      <c r="A405" s="81">
        <f t="shared" ref="A405:A406" si="40">A404+1</f>
        <v>325</v>
      </c>
      <c r="B405" s="63"/>
      <c r="C405" s="64"/>
      <c r="D405" s="65"/>
      <c r="E405" s="64" t="s">
        <v>864</v>
      </c>
      <c r="F405" s="64" t="s">
        <v>940</v>
      </c>
      <c r="G405" s="64" t="s">
        <v>85</v>
      </c>
      <c r="H405" s="66" t="s">
        <v>941</v>
      </c>
      <c r="I405" s="67">
        <v>96</v>
      </c>
      <c r="J405" s="67">
        <v>2541</v>
      </c>
      <c r="K405" s="68"/>
      <c r="L405" s="69"/>
      <c r="M405" s="82"/>
    </row>
    <row r="406" spans="1:13" s="19" customFormat="1" ht="15">
      <c r="A406" s="81">
        <f t="shared" si="40"/>
        <v>326</v>
      </c>
      <c r="B406" s="63"/>
      <c r="C406" s="64"/>
      <c r="D406" s="65"/>
      <c r="E406" s="64" t="s">
        <v>864</v>
      </c>
      <c r="F406" s="64" t="s">
        <v>942</v>
      </c>
      <c r="G406" s="64" t="s">
        <v>943</v>
      </c>
      <c r="H406" s="66" t="s">
        <v>944</v>
      </c>
      <c r="I406" s="67">
        <v>26</v>
      </c>
      <c r="J406" s="67">
        <v>557</v>
      </c>
      <c r="K406" s="68"/>
      <c r="L406" s="69"/>
      <c r="M406" s="82"/>
    </row>
    <row r="407" spans="1:13" s="19" customFormat="1" ht="15">
      <c r="A407" s="81"/>
      <c r="B407" s="63"/>
      <c r="C407" s="63"/>
      <c r="D407" s="63"/>
      <c r="E407" s="63"/>
      <c r="F407" s="63"/>
      <c r="G407" s="64"/>
      <c r="H407" s="63"/>
      <c r="I407" s="68">
        <f>SUM(I403:I406)</f>
        <v>126</v>
      </c>
      <c r="J407" s="68">
        <f>SUM(J403:J406)</f>
        <v>3102</v>
      </c>
      <c r="K407" s="68">
        <v>3102</v>
      </c>
      <c r="L407" s="69">
        <v>2.33</v>
      </c>
      <c r="M407" s="82">
        <f>K407*L407</f>
        <v>7227.66</v>
      </c>
    </row>
    <row r="408" spans="1:13" s="19" customFormat="1" ht="30">
      <c r="A408" s="83">
        <v>327</v>
      </c>
      <c r="B408" s="40">
        <v>74</v>
      </c>
      <c r="C408" s="43" t="s">
        <v>945</v>
      </c>
      <c r="D408" s="42" t="s">
        <v>30</v>
      </c>
      <c r="E408" s="43" t="s">
        <v>864</v>
      </c>
      <c r="F408" s="43" t="s">
        <v>946</v>
      </c>
      <c r="G408" s="44" t="s">
        <v>1233</v>
      </c>
      <c r="H408" s="44" t="s">
        <v>947</v>
      </c>
      <c r="I408" s="45">
        <v>11</v>
      </c>
      <c r="J408" s="45">
        <v>230</v>
      </c>
      <c r="K408" s="55"/>
      <c r="L408" s="41"/>
      <c r="M408" s="84"/>
    </row>
    <row r="409" spans="1:13" s="19" customFormat="1" ht="15">
      <c r="A409" s="81">
        <f>A408+1</f>
        <v>328</v>
      </c>
      <c r="B409" s="63"/>
      <c r="C409" s="64"/>
      <c r="D409" s="65"/>
      <c r="E409" s="64" t="s">
        <v>864</v>
      </c>
      <c r="F409" s="64" t="s">
        <v>948</v>
      </c>
      <c r="G409" s="64" t="s">
        <v>40</v>
      </c>
      <c r="H409" s="66" t="s">
        <v>949</v>
      </c>
      <c r="I409" s="67">
        <v>12</v>
      </c>
      <c r="J409" s="67">
        <v>276</v>
      </c>
      <c r="K409" s="68"/>
      <c r="L409" s="69"/>
      <c r="M409" s="82"/>
    </row>
    <row r="410" spans="1:13" s="19" customFormat="1" ht="15">
      <c r="A410" s="81">
        <f t="shared" ref="A410:A413" si="41">A409+1</f>
        <v>329</v>
      </c>
      <c r="B410" s="63"/>
      <c r="C410" s="64"/>
      <c r="D410" s="65"/>
      <c r="E410" s="64" t="s">
        <v>864</v>
      </c>
      <c r="F410" s="64" t="s">
        <v>950</v>
      </c>
      <c r="G410" s="64" t="s">
        <v>40</v>
      </c>
      <c r="H410" s="66" t="s">
        <v>951</v>
      </c>
      <c r="I410" s="67">
        <v>28</v>
      </c>
      <c r="J410" s="67">
        <v>216</v>
      </c>
      <c r="K410" s="68"/>
      <c r="L410" s="69"/>
      <c r="M410" s="82"/>
    </row>
    <row r="411" spans="1:13" s="19" customFormat="1" ht="15">
      <c r="A411" s="81">
        <f t="shared" si="41"/>
        <v>330</v>
      </c>
      <c r="B411" s="63"/>
      <c r="C411" s="64"/>
      <c r="D411" s="65"/>
      <c r="E411" s="64" t="s">
        <v>864</v>
      </c>
      <c r="F411" s="64" t="s">
        <v>952</v>
      </c>
      <c r="G411" s="64" t="s">
        <v>40</v>
      </c>
      <c r="H411" s="66" t="s">
        <v>953</v>
      </c>
      <c r="I411" s="67">
        <v>2</v>
      </c>
      <c r="J411" s="67">
        <v>2</v>
      </c>
      <c r="K411" s="68"/>
      <c r="L411" s="69"/>
      <c r="M411" s="82"/>
    </row>
    <row r="412" spans="1:13" s="19" customFormat="1" ht="15">
      <c r="A412" s="81">
        <f t="shared" si="41"/>
        <v>331</v>
      </c>
      <c r="B412" s="63"/>
      <c r="C412" s="64"/>
      <c r="D412" s="65"/>
      <c r="E412" s="64" t="s">
        <v>864</v>
      </c>
      <c r="F412" s="64" t="s">
        <v>954</v>
      </c>
      <c r="G412" s="64" t="s">
        <v>40</v>
      </c>
      <c r="H412" s="66" t="s">
        <v>955</v>
      </c>
      <c r="I412" s="67">
        <v>63</v>
      </c>
      <c r="J412" s="67">
        <v>1046</v>
      </c>
      <c r="K412" s="68"/>
      <c r="L412" s="69"/>
      <c r="M412" s="82"/>
    </row>
    <row r="413" spans="1:13" s="19" customFormat="1" ht="15">
      <c r="A413" s="81">
        <f t="shared" si="41"/>
        <v>332</v>
      </c>
      <c r="B413" s="63"/>
      <c r="C413" s="64"/>
      <c r="D413" s="65"/>
      <c r="E413" s="64" t="s">
        <v>864</v>
      </c>
      <c r="F413" s="64" t="s">
        <v>956</v>
      </c>
      <c r="G413" s="64" t="s">
        <v>40</v>
      </c>
      <c r="H413" s="66" t="s">
        <v>957</v>
      </c>
      <c r="I413" s="67">
        <v>19</v>
      </c>
      <c r="J413" s="67">
        <v>111</v>
      </c>
      <c r="K413" s="68"/>
      <c r="L413" s="69"/>
      <c r="M413" s="82"/>
    </row>
    <row r="414" spans="1:13" s="19" customFormat="1" ht="15">
      <c r="A414" s="81"/>
      <c r="B414" s="63"/>
      <c r="C414" s="63"/>
      <c r="D414" s="63"/>
      <c r="E414" s="63"/>
      <c r="F414" s="63"/>
      <c r="G414" s="71"/>
      <c r="H414" s="63"/>
      <c r="I414" s="68">
        <f>SUM(I408:I413)</f>
        <v>135</v>
      </c>
      <c r="J414" s="68">
        <f>SUM(J408:J413)</f>
        <v>1881</v>
      </c>
      <c r="K414" s="68">
        <v>2500</v>
      </c>
      <c r="L414" s="69">
        <v>2.33</v>
      </c>
      <c r="M414" s="82">
        <f>K414*L414</f>
        <v>5825</v>
      </c>
    </row>
    <row r="415" spans="1:13" s="19" customFormat="1" ht="15">
      <c r="A415" s="81">
        <v>333</v>
      </c>
      <c r="B415" s="63">
        <v>75</v>
      </c>
      <c r="C415" s="64" t="s">
        <v>958</v>
      </c>
      <c r="D415" s="65" t="s">
        <v>30</v>
      </c>
      <c r="E415" s="64" t="s">
        <v>864</v>
      </c>
      <c r="F415" s="64" t="s">
        <v>959</v>
      </c>
      <c r="G415" s="71" t="s">
        <v>51</v>
      </c>
      <c r="H415" s="66" t="s">
        <v>960</v>
      </c>
      <c r="I415" s="67">
        <v>20</v>
      </c>
      <c r="J415" s="67">
        <v>800</v>
      </c>
      <c r="K415" s="68"/>
      <c r="L415" s="69"/>
      <c r="M415" s="82"/>
    </row>
    <row r="416" spans="1:13" s="19" customFormat="1" ht="15">
      <c r="A416" s="81">
        <f>A415+1</f>
        <v>334</v>
      </c>
      <c r="B416" s="63"/>
      <c r="C416" s="64"/>
      <c r="D416" s="65"/>
      <c r="E416" s="64" t="s">
        <v>864</v>
      </c>
      <c r="F416" s="64" t="s">
        <v>961</v>
      </c>
      <c r="G416" s="71" t="s">
        <v>233</v>
      </c>
      <c r="H416" s="66" t="s">
        <v>962</v>
      </c>
      <c r="I416" s="67">
        <v>20</v>
      </c>
      <c r="J416" s="67">
        <v>590</v>
      </c>
      <c r="K416" s="68"/>
      <c r="L416" s="69"/>
      <c r="M416" s="82"/>
    </row>
    <row r="417" spans="1:13" s="19" customFormat="1" ht="15">
      <c r="A417" s="81">
        <f t="shared" ref="A417:A420" si="42">A416+1</f>
        <v>335</v>
      </c>
      <c r="B417" s="63"/>
      <c r="C417" s="64"/>
      <c r="D417" s="65"/>
      <c r="E417" s="64" t="s">
        <v>864</v>
      </c>
      <c r="F417" s="64" t="s">
        <v>963</v>
      </c>
      <c r="G417" s="71" t="s">
        <v>233</v>
      </c>
      <c r="H417" s="66" t="s">
        <v>964</v>
      </c>
      <c r="I417" s="67">
        <v>35</v>
      </c>
      <c r="J417" s="67">
        <v>456</v>
      </c>
      <c r="K417" s="68"/>
      <c r="L417" s="69"/>
      <c r="M417" s="82"/>
    </row>
    <row r="418" spans="1:13" s="19" customFormat="1" ht="15">
      <c r="A418" s="81">
        <f t="shared" si="42"/>
        <v>336</v>
      </c>
      <c r="B418" s="63"/>
      <c r="C418" s="64"/>
      <c r="D418" s="65"/>
      <c r="E418" s="64" t="s">
        <v>864</v>
      </c>
      <c r="F418" s="64" t="s">
        <v>965</v>
      </c>
      <c r="G418" s="71" t="s">
        <v>966</v>
      </c>
      <c r="H418" s="66" t="s">
        <v>967</v>
      </c>
      <c r="I418" s="67">
        <v>1</v>
      </c>
      <c r="J418" s="67">
        <v>1</v>
      </c>
      <c r="K418" s="68"/>
      <c r="L418" s="69"/>
      <c r="M418" s="82"/>
    </row>
    <row r="419" spans="1:13" s="19" customFormat="1" ht="15">
      <c r="A419" s="81">
        <f t="shared" si="42"/>
        <v>337</v>
      </c>
      <c r="B419" s="63"/>
      <c r="C419" s="64"/>
      <c r="D419" s="65"/>
      <c r="E419" s="64" t="s">
        <v>864</v>
      </c>
      <c r="F419" s="64" t="s">
        <v>968</v>
      </c>
      <c r="G419" s="71" t="s">
        <v>51</v>
      </c>
      <c r="H419" s="66" t="s">
        <v>969</v>
      </c>
      <c r="I419" s="67">
        <v>18</v>
      </c>
      <c r="J419" s="67">
        <v>298</v>
      </c>
      <c r="K419" s="68"/>
      <c r="L419" s="69"/>
      <c r="M419" s="82"/>
    </row>
    <row r="420" spans="1:13" s="19" customFormat="1" ht="15">
      <c r="A420" s="81">
        <f t="shared" si="42"/>
        <v>338</v>
      </c>
      <c r="B420" s="63"/>
      <c r="C420" s="64"/>
      <c r="D420" s="65"/>
      <c r="E420" s="64" t="s">
        <v>864</v>
      </c>
      <c r="F420" s="64" t="s">
        <v>970</v>
      </c>
      <c r="G420" s="71" t="s">
        <v>50</v>
      </c>
      <c r="H420" s="66" t="s">
        <v>971</v>
      </c>
      <c r="I420" s="67">
        <v>3</v>
      </c>
      <c r="J420" s="67">
        <v>28</v>
      </c>
      <c r="K420" s="68"/>
      <c r="L420" s="69"/>
      <c r="M420" s="82"/>
    </row>
    <row r="421" spans="1:13" s="19" customFormat="1" ht="15">
      <c r="A421" s="81"/>
      <c r="B421" s="63"/>
      <c r="C421" s="63"/>
      <c r="D421" s="63"/>
      <c r="E421" s="63"/>
      <c r="F421" s="63"/>
      <c r="G421" s="71"/>
      <c r="H421" s="63"/>
      <c r="I421" s="68">
        <f>SUM(I415:I420)</f>
        <v>97</v>
      </c>
      <c r="J421" s="68">
        <f>SUM(J415:J420)</f>
        <v>2173</v>
      </c>
      <c r="K421" s="68">
        <v>2500</v>
      </c>
      <c r="L421" s="69">
        <v>2.33</v>
      </c>
      <c r="M421" s="82">
        <f>K421*L421</f>
        <v>5825</v>
      </c>
    </row>
    <row r="422" spans="1:13" s="19" customFormat="1" ht="15">
      <c r="A422" s="83">
        <v>339</v>
      </c>
      <c r="B422" s="40">
        <v>76</v>
      </c>
      <c r="C422" s="43" t="s">
        <v>972</v>
      </c>
      <c r="D422" s="42" t="s">
        <v>30</v>
      </c>
      <c r="E422" s="43" t="s">
        <v>864</v>
      </c>
      <c r="F422" s="43" t="s">
        <v>973</v>
      </c>
      <c r="G422" s="43" t="s">
        <v>110</v>
      </c>
      <c r="H422" s="44" t="s">
        <v>974</v>
      </c>
      <c r="I422" s="45">
        <v>13</v>
      </c>
      <c r="J422" s="45">
        <v>126</v>
      </c>
      <c r="K422" s="55"/>
      <c r="L422" s="41"/>
      <c r="M422" s="84"/>
    </row>
    <row r="423" spans="1:13" s="19" customFormat="1" ht="15">
      <c r="A423" s="83">
        <f>A422+1</f>
        <v>340</v>
      </c>
      <c r="B423" s="40"/>
      <c r="C423" s="43"/>
      <c r="D423" s="42"/>
      <c r="E423" s="43" t="s">
        <v>864</v>
      </c>
      <c r="F423" s="43" t="s">
        <v>975</v>
      </c>
      <c r="G423" s="43" t="s">
        <v>90</v>
      </c>
      <c r="H423" s="44" t="s">
        <v>976</v>
      </c>
      <c r="I423" s="45">
        <v>2</v>
      </c>
      <c r="J423" s="45">
        <v>2</v>
      </c>
      <c r="K423" s="55"/>
      <c r="L423" s="41"/>
      <c r="M423" s="84"/>
    </row>
    <row r="424" spans="1:13" s="19" customFormat="1" ht="15">
      <c r="A424" s="83">
        <f t="shared" ref="A424:A426" si="43">A423+1</f>
        <v>341</v>
      </c>
      <c r="B424" s="40"/>
      <c r="C424" s="43"/>
      <c r="D424" s="42"/>
      <c r="E424" s="43" t="s">
        <v>864</v>
      </c>
      <c r="F424" s="43" t="s">
        <v>977</v>
      </c>
      <c r="G424" s="43" t="s">
        <v>978</v>
      </c>
      <c r="H424" s="44" t="s">
        <v>979</v>
      </c>
      <c r="I424" s="45">
        <v>48</v>
      </c>
      <c r="J424" s="45">
        <v>856</v>
      </c>
      <c r="K424" s="55"/>
      <c r="L424" s="41"/>
      <c r="M424" s="84"/>
    </row>
    <row r="425" spans="1:13" s="19" customFormat="1" ht="30">
      <c r="A425" s="83">
        <f t="shared" si="43"/>
        <v>342</v>
      </c>
      <c r="B425" s="40"/>
      <c r="C425" s="43"/>
      <c r="D425" s="42"/>
      <c r="E425" s="43" t="s">
        <v>864</v>
      </c>
      <c r="F425" s="43" t="s">
        <v>980</v>
      </c>
      <c r="G425" s="43" t="s">
        <v>57</v>
      </c>
      <c r="H425" s="44" t="s">
        <v>981</v>
      </c>
      <c r="I425" s="45">
        <v>63</v>
      </c>
      <c r="J425" s="45">
        <v>493</v>
      </c>
      <c r="K425" s="55"/>
      <c r="L425" s="41"/>
      <c r="M425" s="84"/>
    </row>
    <row r="426" spans="1:13" s="19" customFormat="1" ht="15">
      <c r="A426" s="83">
        <f t="shared" si="43"/>
        <v>343</v>
      </c>
      <c r="B426" s="40"/>
      <c r="C426" s="43"/>
      <c r="D426" s="42"/>
      <c r="E426" s="43" t="s">
        <v>864</v>
      </c>
      <c r="F426" s="43" t="s">
        <v>982</v>
      </c>
      <c r="G426" s="43" t="s">
        <v>521</v>
      </c>
      <c r="H426" s="44" t="s">
        <v>983</v>
      </c>
      <c r="I426" s="45">
        <v>63</v>
      </c>
      <c r="J426" s="45">
        <v>1091</v>
      </c>
      <c r="K426" s="55"/>
      <c r="L426" s="41"/>
      <c r="M426" s="84"/>
    </row>
    <row r="427" spans="1:13" s="19" customFormat="1" ht="15">
      <c r="A427" s="81"/>
      <c r="B427" s="63"/>
      <c r="C427" s="63"/>
      <c r="D427" s="63"/>
      <c r="E427" s="63"/>
      <c r="F427" s="63"/>
      <c r="G427" s="64"/>
      <c r="H427" s="63"/>
      <c r="I427" s="68">
        <f>SUM(I422:I426)</f>
        <v>189</v>
      </c>
      <c r="J427" s="68">
        <f>SUM(J422:J426)</f>
        <v>2568</v>
      </c>
      <c r="K427" s="68">
        <v>2568</v>
      </c>
      <c r="L427" s="69">
        <v>2.33</v>
      </c>
      <c r="M427" s="82">
        <f>K427*L427</f>
        <v>5983.4400000000005</v>
      </c>
    </row>
    <row r="428" spans="1:13" s="19" customFormat="1" ht="15">
      <c r="A428" s="81">
        <v>344</v>
      </c>
      <c r="B428" s="63">
        <v>77</v>
      </c>
      <c r="C428" s="64" t="s">
        <v>984</v>
      </c>
      <c r="D428" s="65" t="s">
        <v>30</v>
      </c>
      <c r="E428" s="64" t="s">
        <v>864</v>
      </c>
      <c r="F428" s="64" t="s">
        <v>985</v>
      </c>
      <c r="G428" s="64" t="s">
        <v>986</v>
      </c>
      <c r="H428" s="66" t="s">
        <v>987</v>
      </c>
      <c r="I428" s="67">
        <v>60</v>
      </c>
      <c r="J428" s="67">
        <v>2460</v>
      </c>
      <c r="K428" s="68"/>
      <c r="L428" s="69"/>
      <c r="M428" s="82"/>
    </row>
    <row r="429" spans="1:13" s="19" customFormat="1" ht="15">
      <c r="A429" s="81">
        <f>A428+1</f>
        <v>345</v>
      </c>
      <c r="B429" s="63"/>
      <c r="C429" s="64"/>
      <c r="D429" s="65"/>
      <c r="E429" s="64" t="s">
        <v>864</v>
      </c>
      <c r="F429" s="64" t="s">
        <v>988</v>
      </c>
      <c r="G429" s="64" t="s">
        <v>40</v>
      </c>
      <c r="H429" s="66" t="s">
        <v>989</v>
      </c>
      <c r="I429" s="67">
        <v>4</v>
      </c>
      <c r="J429" s="67">
        <v>4</v>
      </c>
      <c r="K429" s="68"/>
      <c r="L429" s="69"/>
      <c r="M429" s="82"/>
    </row>
    <row r="430" spans="1:13" s="19" customFormat="1" ht="30">
      <c r="A430" s="83">
        <f t="shared" ref="A430:A433" si="44">A429+1</f>
        <v>346</v>
      </c>
      <c r="B430" s="40"/>
      <c r="C430" s="43"/>
      <c r="D430" s="42"/>
      <c r="E430" s="43" t="s">
        <v>864</v>
      </c>
      <c r="F430" s="43" t="s">
        <v>990</v>
      </c>
      <c r="G430" s="44" t="s">
        <v>991</v>
      </c>
      <c r="H430" s="44" t="s">
        <v>992</v>
      </c>
      <c r="I430" s="45">
        <v>1</v>
      </c>
      <c r="J430" s="45">
        <v>1</v>
      </c>
      <c r="K430" s="55"/>
      <c r="L430" s="41"/>
      <c r="M430" s="84"/>
    </row>
    <row r="431" spans="1:13" s="19" customFormat="1" ht="15">
      <c r="A431" s="81">
        <f t="shared" si="44"/>
        <v>347</v>
      </c>
      <c r="B431" s="63"/>
      <c r="C431" s="64"/>
      <c r="D431" s="65"/>
      <c r="E431" s="64" t="s">
        <v>864</v>
      </c>
      <c r="F431" s="64" t="s">
        <v>993</v>
      </c>
      <c r="G431" s="64" t="s">
        <v>40</v>
      </c>
      <c r="H431" s="66" t="s">
        <v>994</v>
      </c>
      <c r="I431" s="67">
        <v>2</v>
      </c>
      <c r="J431" s="67">
        <v>2</v>
      </c>
      <c r="K431" s="68"/>
      <c r="L431" s="69"/>
      <c r="M431" s="82"/>
    </row>
    <row r="432" spans="1:13" s="19" customFormat="1" ht="15">
      <c r="A432" s="81">
        <f t="shared" si="44"/>
        <v>348</v>
      </c>
      <c r="B432" s="63"/>
      <c r="C432" s="64"/>
      <c r="D432" s="65"/>
      <c r="E432" s="64" t="s">
        <v>864</v>
      </c>
      <c r="F432" s="64" t="s">
        <v>995</v>
      </c>
      <c r="G432" s="64" t="s">
        <v>40</v>
      </c>
      <c r="H432" s="66" t="s">
        <v>996</v>
      </c>
      <c r="I432" s="67">
        <v>12</v>
      </c>
      <c r="J432" s="67">
        <v>138</v>
      </c>
      <c r="K432" s="68"/>
      <c r="L432" s="69"/>
      <c r="M432" s="82"/>
    </row>
    <row r="433" spans="1:13" s="19" customFormat="1" ht="15">
      <c r="A433" s="81">
        <f t="shared" si="44"/>
        <v>349</v>
      </c>
      <c r="B433" s="63"/>
      <c r="C433" s="64"/>
      <c r="D433" s="65"/>
      <c r="E433" s="64" t="s">
        <v>864</v>
      </c>
      <c r="F433" s="64" t="s">
        <v>997</v>
      </c>
      <c r="G433" s="64" t="s">
        <v>40</v>
      </c>
      <c r="H433" s="66" t="s">
        <v>998</v>
      </c>
      <c r="I433" s="67">
        <v>25</v>
      </c>
      <c r="J433" s="67">
        <v>184</v>
      </c>
      <c r="K433" s="68"/>
      <c r="L433" s="69"/>
      <c r="M433" s="82"/>
    </row>
    <row r="434" spans="1:13" s="19" customFormat="1" ht="15">
      <c r="A434" s="81"/>
      <c r="B434" s="63"/>
      <c r="C434" s="63"/>
      <c r="D434" s="63"/>
      <c r="E434" s="63"/>
      <c r="F434" s="63"/>
      <c r="G434" s="64"/>
      <c r="H434" s="63"/>
      <c r="I434" s="68">
        <f>SUM(I428:I433)</f>
        <v>104</v>
      </c>
      <c r="J434" s="68">
        <f>SUM(J428:J433)</f>
        <v>2789</v>
      </c>
      <c r="K434" s="68">
        <v>2789</v>
      </c>
      <c r="L434" s="69">
        <v>2.33</v>
      </c>
      <c r="M434" s="82">
        <f>K434*L434</f>
        <v>6498.37</v>
      </c>
    </row>
    <row r="435" spans="1:13" s="19" customFormat="1" ht="15">
      <c r="A435" s="81">
        <v>350</v>
      </c>
      <c r="B435" s="63">
        <v>78</v>
      </c>
      <c r="C435" s="64" t="s">
        <v>999</v>
      </c>
      <c r="D435" s="65" t="s">
        <v>30</v>
      </c>
      <c r="E435" s="64" t="s">
        <v>864</v>
      </c>
      <c r="F435" s="64" t="s">
        <v>1000</v>
      </c>
      <c r="G435" s="64" t="s">
        <v>111</v>
      </c>
      <c r="H435" s="66" t="s">
        <v>1001</v>
      </c>
      <c r="I435" s="67">
        <v>3</v>
      </c>
      <c r="J435" s="67">
        <v>19</v>
      </c>
      <c r="K435" s="68"/>
      <c r="L435" s="69"/>
      <c r="M435" s="82"/>
    </row>
    <row r="436" spans="1:13" s="19" customFormat="1" ht="15">
      <c r="A436" s="81">
        <f>A435+1</f>
        <v>351</v>
      </c>
      <c r="B436" s="63"/>
      <c r="C436" s="64"/>
      <c r="D436" s="65"/>
      <c r="E436" s="64" t="s">
        <v>864</v>
      </c>
      <c r="F436" s="64" t="s">
        <v>1002</v>
      </c>
      <c r="G436" s="64" t="s">
        <v>111</v>
      </c>
      <c r="H436" s="66" t="s">
        <v>1003</v>
      </c>
      <c r="I436" s="67">
        <v>1</v>
      </c>
      <c r="J436" s="67">
        <v>13</v>
      </c>
      <c r="K436" s="68"/>
      <c r="L436" s="69"/>
      <c r="M436" s="82"/>
    </row>
    <row r="437" spans="1:13" s="19" customFormat="1" ht="15">
      <c r="A437" s="81">
        <f t="shared" ref="A437:A442" si="45">A436+1</f>
        <v>352</v>
      </c>
      <c r="B437" s="63"/>
      <c r="C437" s="64"/>
      <c r="D437" s="65"/>
      <c r="E437" s="64" t="s">
        <v>864</v>
      </c>
      <c r="F437" s="64" t="s">
        <v>1004</v>
      </c>
      <c r="G437" s="64" t="s">
        <v>71</v>
      </c>
      <c r="H437" s="66" t="s">
        <v>1005</v>
      </c>
      <c r="I437" s="67">
        <v>58</v>
      </c>
      <c r="J437" s="67">
        <v>1023</v>
      </c>
      <c r="K437" s="68"/>
      <c r="L437" s="69"/>
      <c r="M437" s="82"/>
    </row>
    <row r="438" spans="1:13" s="19" customFormat="1" ht="15">
      <c r="A438" s="81">
        <f t="shared" si="45"/>
        <v>353</v>
      </c>
      <c r="B438" s="63"/>
      <c r="C438" s="64"/>
      <c r="D438" s="65"/>
      <c r="E438" s="64" t="s">
        <v>864</v>
      </c>
      <c r="F438" s="64" t="s">
        <v>1006</v>
      </c>
      <c r="G438" s="64" t="s">
        <v>110</v>
      </c>
      <c r="H438" s="66" t="s">
        <v>1007</v>
      </c>
      <c r="I438" s="67">
        <v>1</v>
      </c>
      <c r="J438" s="67">
        <v>1</v>
      </c>
      <c r="K438" s="68"/>
      <c r="L438" s="69"/>
      <c r="M438" s="82"/>
    </row>
    <row r="439" spans="1:13" s="19" customFormat="1" ht="15">
      <c r="A439" s="81">
        <f t="shared" si="45"/>
        <v>354</v>
      </c>
      <c r="B439" s="63"/>
      <c r="C439" s="64"/>
      <c r="D439" s="65"/>
      <c r="E439" s="64" t="s">
        <v>864</v>
      </c>
      <c r="F439" s="64" t="s">
        <v>1008</v>
      </c>
      <c r="G439" s="64" t="s">
        <v>1009</v>
      </c>
      <c r="H439" s="66" t="s">
        <v>1010</v>
      </c>
      <c r="I439" s="67">
        <v>2</v>
      </c>
      <c r="J439" s="67">
        <v>2</v>
      </c>
      <c r="K439" s="68"/>
      <c r="L439" s="69"/>
      <c r="M439" s="82"/>
    </row>
    <row r="440" spans="1:13" s="19" customFormat="1" ht="15">
      <c r="A440" s="81">
        <f t="shared" si="45"/>
        <v>355</v>
      </c>
      <c r="B440" s="63"/>
      <c r="C440" s="64"/>
      <c r="D440" s="65"/>
      <c r="E440" s="64" t="s">
        <v>864</v>
      </c>
      <c r="F440" s="64" t="s">
        <v>1011</v>
      </c>
      <c r="G440" s="64" t="s">
        <v>1012</v>
      </c>
      <c r="H440" s="66" t="s">
        <v>1013</v>
      </c>
      <c r="I440" s="67">
        <v>4</v>
      </c>
      <c r="J440" s="67">
        <v>4</v>
      </c>
      <c r="K440" s="68"/>
      <c r="L440" s="69"/>
      <c r="M440" s="82"/>
    </row>
    <row r="441" spans="1:13" s="19" customFormat="1" ht="15">
      <c r="A441" s="81">
        <f t="shared" si="45"/>
        <v>356</v>
      </c>
      <c r="B441" s="63"/>
      <c r="C441" s="64"/>
      <c r="D441" s="65"/>
      <c r="E441" s="64" t="s">
        <v>864</v>
      </c>
      <c r="F441" s="64" t="s">
        <v>1014</v>
      </c>
      <c r="G441" s="64" t="s">
        <v>1015</v>
      </c>
      <c r="H441" s="66" t="s">
        <v>1016</v>
      </c>
      <c r="I441" s="67">
        <v>1</v>
      </c>
      <c r="J441" s="67">
        <v>1</v>
      </c>
      <c r="K441" s="68"/>
      <c r="L441" s="69"/>
      <c r="M441" s="82"/>
    </row>
    <row r="442" spans="1:13" s="19" customFormat="1" ht="15">
      <c r="A442" s="81">
        <f t="shared" si="45"/>
        <v>357</v>
      </c>
      <c r="B442" s="63"/>
      <c r="C442" s="64"/>
      <c r="D442" s="65"/>
      <c r="E442" s="64" t="s">
        <v>864</v>
      </c>
      <c r="F442" s="64" t="s">
        <v>1017</v>
      </c>
      <c r="G442" s="64" t="s">
        <v>1018</v>
      </c>
      <c r="H442" s="66" t="s">
        <v>1019</v>
      </c>
      <c r="I442" s="67">
        <v>2</v>
      </c>
      <c r="J442" s="67">
        <v>200</v>
      </c>
      <c r="K442" s="68"/>
      <c r="L442" s="69"/>
      <c r="M442" s="82"/>
    </row>
    <row r="443" spans="1:13" s="19" customFormat="1" ht="15">
      <c r="A443" s="81"/>
      <c r="B443" s="63"/>
      <c r="C443" s="63"/>
      <c r="D443" s="63"/>
      <c r="E443" s="63"/>
      <c r="F443" s="63"/>
      <c r="G443" s="71"/>
      <c r="H443" s="63"/>
      <c r="I443" s="68">
        <f>SUM(I435:I442)</f>
        <v>72</v>
      </c>
      <c r="J443" s="68">
        <f>SUM(J435:J442)</f>
        <v>1263</v>
      </c>
      <c r="K443" s="68">
        <v>1500</v>
      </c>
      <c r="L443" s="69">
        <v>2.33</v>
      </c>
      <c r="M443" s="82">
        <f>K443*L443</f>
        <v>3495</v>
      </c>
    </row>
    <row r="444" spans="1:13" s="19" customFormat="1" ht="15">
      <c r="A444" s="81">
        <v>358</v>
      </c>
      <c r="B444" s="63">
        <v>79</v>
      </c>
      <c r="C444" s="64" t="s">
        <v>1020</v>
      </c>
      <c r="D444" s="65" t="s">
        <v>30</v>
      </c>
      <c r="E444" s="64" t="s">
        <v>864</v>
      </c>
      <c r="F444" s="64" t="s">
        <v>1021</v>
      </c>
      <c r="G444" s="71" t="s">
        <v>1022</v>
      </c>
      <c r="H444" s="66" t="s">
        <v>1023</v>
      </c>
      <c r="I444" s="67">
        <v>1</v>
      </c>
      <c r="J444" s="67">
        <v>1</v>
      </c>
      <c r="K444" s="68"/>
      <c r="L444" s="69"/>
      <c r="M444" s="82"/>
    </row>
    <row r="445" spans="1:13" s="19" customFormat="1" ht="15">
      <c r="A445" s="81">
        <f>A444+1</f>
        <v>359</v>
      </c>
      <c r="B445" s="63"/>
      <c r="C445" s="64"/>
      <c r="D445" s="65"/>
      <c r="E445" s="64" t="s">
        <v>864</v>
      </c>
      <c r="F445" s="64" t="s">
        <v>1024</v>
      </c>
      <c r="G445" s="71" t="s">
        <v>1025</v>
      </c>
      <c r="H445" s="66" t="s">
        <v>1026</v>
      </c>
      <c r="I445" s="67">
        <v>44</v>
      </c>
      <c r="J445" s="67">
        <v>647</v>
      </c>
      <c r="K445" s="68"/>
      <c r="L445" s="69"/>
      <c r="M445" s="82"/>
    </row>
    <row r="446" spans="1:13" s="19" customFormat="1" ht="15">
      <c r="A446" s="81">
        <f t="shared" ref="A446:A450" si="46">A445+1</f>
        <v>360</v>
      </c>
      <c r="B446" s="63"/>
      <c r="C446" s="64"/>
      <c r="D446" s="65"/>
      <c r="E446" s="64" t="s">
        <v>864</v>
      </c>
      <c r="F446" s="64" t="s">
        <v>1027</v>
      </c>
      <c r="G446" s="71" t="s">
        <v>48</v>
      </c>
      <c r="H446" s="66" t="s">
        <v>1028</v>
      </c>
      <c r="I446" s="67">
        <v>3</v>
      </c>
      <c r="J446" s="67">
        <v>400</v>
      </c>
      <c r="K446" s="68"/>
      <c r="L446" s="69"/>
      <c r="M446" s="82"/>
    </row>
    <row r="447" spans="1:13" s="19" customFormat="1" ht="15">
      <c r="A447" s="81">
        <f t="shared" si="46"/>
        <v>361</v>
      </c>
      <c r="B447" s="63"/>
      <c r="C447" s="64"/>
      <c r="D447" s="65"/>
      <c r="E447" s="64" t="s">
        <v>864</v>
      </c>
      <c r="F447" s="64" t="s">
        <v>1029</v>
      </c>
      <c r="G447" s="71" t="s">
        <v>48</v>
      </c>
      <c r="H447" s="66" t="s">
        <v>1030</v>
      </c>
      <c r="I447" s="67">
        <v>55</v>
      </c>
      <c r="J447" s="67">
        <v>764</v>
      </c>
      <c r="K447" s="68"/>
      <c r="L447" s="69"/>
      <c r="M447" s="82"/>
    </row>
    <row r="448" spans="1:13" s="19" customFormat="1" ht="15">
      <c r="A448" s="81">
        <f t="shared" si="46"/>
        <v>362</v>
      </c>
      <c r="B448" s="63"/>
      <c r="C448" s="64"/>
      <c r="D448" s="65"/>
      <c r="E448" s="64" t="s">
        <v>864</v>
      </c>
      <c r="F448" s="64" t="s">
        <v>1031</v>
      </c>
      <c r="G448" s="71" t="s">
        <v>112</v>
      </c>
      <c r="H448" s="66" t="s">
        <v>113</v>
      </c>
      <c r="I448" s="67">
        <v>4</v>
      </c>
      <c r="J448" s="67">
        <v>23</v>
      </c>
      <c r="K448" s="68"/>
      <c r="L448" s="69"/>
      <c r="M448" s="82"/>
    </row>
    <row r="449" spans="1:13" s="19" customFormat="1" ht="15">
      <c r="A449" s="81">
        <f t="shared" si="46"/>
        <v>363</v>
      </c>
      <c r="B449" s="63"/>
      <c r="C449" s="64"/>
      <c r="D449" s="65"/>
      <c r="E449" s="64" t="s">
        <v>864</v>
      </c>
      <c r="F449" s="64" t="s">
        <v>1032</v>
      </c>
      <c r="G449" s="71" t="s">
        <v>1033</v>
      </c>
      <c r="H449" s="66" t="s">
        <v>1034</v>
      </c>
      <c r="I449" s="67">
        <v>4</v>
      </c>
      <c r="J449" s="67">
        <v>4</v>
      </c>
      <c r="K449" s="68"/>
      <c r="L449" s="69"/>
      <c r="M449" s="82"/>
    </row>
    <row r="450" spans="1:13" s="19" customFormat="1" ht="15">
      <c r="A450" s="81">
        <f t="shared" si="46"/>
        <v>364</v>
      </c>
      <c r="B450" s="63"/>
      <c r="C450" s="64"/>
      <c r="D450" s="65"/>
      <c r="E450" s="64" t="s">
        <v>864</v>
      </c>
      <c r="F450" s="64" t="s">
        <v>1035</v>
      </c>
      <c r="G450" s="71" t="s">
        <v>49</v>
      </c>
      <c r="H450" s="66" t="s">
        <v>1036</v>
      </c>
      <c r="I450" s="67">
        <v>22</v>
      </c>
      <c r="J450" s="67">
        <v>79</v>
      </c>
      <c r="K450" s="68"/>
      <c r="L450" s="69"/>
      <c r="M450" s="82"/>
    </row>
    <row r="451" spans="1:13" s="19" customFormat="1" ht="15">
      <c r="A451" s="81"/>
      <c r="B451" s="63"/>
      <c r="C451" s="63"/>
      <c r="D451" s="63"/>
      <c r="E451" s="63"/>
      <c r="F451" s="63"/>
      <c r="G451" s="71"/>
      <c r="H451" s="63"/>
      <c r="I451" s="68">
        <f>SUM(I444:I450)</f>
        <v>133</v>
      </c>
      <c r="J451" s="68">
        <f>SUM(J444:J450)</f>
        <v>1918</v>
      </c>
      <c r="K451" s="68">
        <v>1918</v>
      </c>
      <c r="L451" s="69">
        <v>2.33</v>
      </c>
      <c r="M451" s="82">
        <f>K451*L451</f>
        <v>4468.9400000000005</v>
      </c>
    </row>
    <row r="452" spans="1:13" s="19" customFormat="1" ht="15">
      <c r="A452" s="81">
        <v>365</v>
      </c>
      <c r="B452" s="63">
        <v>80</v>
      </c>
      <c r="C452" s="64" t="s">
        <v>1037</v>
      </c>
      <c r="D452" s="65" t="s">
        <v>30</v>
      </c>
      <c r="E452" s="64" t="s">
        <v>1038</v>
      </c>
      <c r="F452" s="64" t="s">
        <v>1039</v>
      </c>
      <c r="G452" s="64" t="s">
        <v>33</v>
      </c>
      <c r="H452" s="66" t="s">
        <v>1040</v>
      </c>
      <c r="I452" s="67">
        <v>150</v>
      </c>
      <c r="J452" s="67">
        <v>3030</v>
      </c>
      <c r="K452" s="68"/>
      <c r="L452" s="69"/>
      <c r="M452" s="82"/>
    </row>
    <row r="453" spans="1:13" s="19" customFormat="1" ht="15">
      <c r="A453" s="81"/>
      <c r="B453" s="63"/>
      <c r="C453" s="63"/>
      <c r="D453" s="63"/>
      <c r="E453" s="63"/>
      <c r="F453" s="63"/>
      <c r="G453" s="64"/>
      <c r="H453" s="63"/>
      <c r="I453" s="68">
        <v>150</v>
      </c>
      <c r="J453" s="68">
        <v>3030</v>
      </c>
      <c r="K453" s="68">
        <v>3030</v>
      </c>
      <c r="L453" s="69">
        <v>2.33</v>
      </c>
      <c r="M453" s="82">
        <f>K453*L453</f>
        <v>7059.9000000000005</v>
      </c>
    </row>
    <row r="454" spans="1:13" s="19" customFormat="1" ht="15">
      <c r="A454" s="81">
        <v>366</v>
      </c>
      <c r="B454" s="63">
        <v>81</v>
      </c>
      <c r="C454" s="64" t="s">
        <v>1041</v>
      </c>
      <c r="D454" s="65" t="s">
        <v>30</v>
      </c>
      <c r="E454" s="64" t="s">
        <v>1038</v>
      </c>
      <c r="F454" s="64" t="s">
        <v>1042</v>
      </c>
      <c r="G454" s="64" t="s">
        <v>82</v>
      </c>
      <c r="H454" s="66" t="s">
        <v>1043</v>
      </c>
      <c r="I454" s="67">
        <v>5</v>
      </c>
      <c r="J454" s="67">
        <v>32</v>
      </c>
      <c r="K454" s="68"/>
      <c r="L454" s="69"/>
      <c r="M454" s="82"/>
    </row>
    <row r="455" spans="1:13" s="19" customFormat="1" ht="15">
      <c r="A455" s="81">
        <f>A454+1</f>
        <v>367</v>
      </c>
      <c r="B455" s="63"/>
      <c r="C455" s="64"/>
      <c r="D455" s="65"/>
      <c r="E455" s="64" t="s">
        <v>1038</v>
      </c>
      <c r="F455" s="64" t="s">
        <v>1044</v>
      </c>
      <c r="G455" s="64" t="s">
        <v>120</v>
      </c>
      <c r="H455" s="66" t="s">
        <v>1045</v>
      </c>
      <c r="I455" s="67">
        <v>30</v>
      </c>
      <c r="J455" s="67">
        <v>1230</v>
      </c>
      <c r="K455" s="68"/>
      <c r="L455" s="69"/>
      <c r="M455" s="82"/>
    </row>
    <row r="456" spans="1:13" s="19" customFormat="1" ht="15">
      <c r="A456" s="81">
        <f t="shared" ref="A456" si="47">A455+1</f>
        <v>368</v>
      </c>
      <c r="B456" s="63"/>
      <c r="C456" s="64"/>
      <c r="D456" s="65"/>
      <c r="E456" s="64" t="s">
        <v>1038</v>
      </c>
      <c r="F456" s="64" t="s">
        <v>1046</v>
      </c>
      <c r="G456" s="64" t="s">
        <v>1047</v>
      </c>
      <c r="H456" s="66" t="s">
        <v>1048</v>
      </c>
      <c r="I456" s="67">
        <v>2</v>
      </c>
      <c r="J456" s="67">
        <v>2</v>
      </c>
      <c r="K456" s="68"/>
      <c r="L456" s="69"/>
      <c r="M456" s="82"/>
    </row>
    <row r="457" spans="1:13" s="19" customFormat="1" ht="15">
      <c r="A457" s="81"/>
      <c r="B457" s="63"/>
      <c r="C457" s="63"/>
      <c r="D457" s="63"/>
      <c r="E457" s="63"/>
      <c r="F457" s="63"/>
      <c r="G457" s="64"/>
      <c r="H457" s="63"/>
      <c r="I457" s="68">
        <f>SUM(I454:I456)</f>
        <v>37</v>
      </c>
      <c r="J457" s="68">
        <f>SUM(J454:J456)</f>
        <v>1264</v>
      </c>
      <c r="K457" s="68">
        <v>1500</v>
      </c>
      <c r="L457" s="69">
        <v>2.33</v>
      </c>
      <c r="M457" s="82">
        <f>K457*L457</f>
        <v>3495</v>
      </c>
    </row>
    <row r="458" spans="1:13" s="19" customFormat="1" ht="30">
      <c r="A458" s="83">
        <v>369</v>
      </c>
      <c r="B458" s="40">
        <v>82</v>
      </c>
      <c r="C458" s="43" t="s">
        <v>1049</v>
      </c>
      <c r="D458" s="42" t="s">
        <v>30</v>
      </c>
      <c r="E458" s="43" t="s">
        <v>1038</v>
      </c>
      <c r="F458" s="43" t="s">
        <v>1050</v>
      </c>
      <c r="G458" s="43" t="s">
        <v>36</v>
      </c>
      <c r="H458" s="44" t="s">
        <v>1051</v>
      </c>
      <c r="I458" s="45">
        <v>142</v>
      </c>
      <c r="J458" s="45">
        <v>5466</v>
      </c>
      <c r="K458" s="55"/>
      <c r="L458" s="41"/>
      <c r="M458" s="84"/>
    </row>
    <row r="459" spans="1:13" s="19" customFormat="1" ht="15">
      <c r="A459" s="81"/>
      <c r="B459" s="63"/>
      <c r="C459" s="63"/>
      <c r="D459" s="63"/>
      <c r="E459" s="63"/>
      <c r="F459" s="63"/>
      <c r="G459" s="64"/>
      <c r="H459" s="63"/>
      <c r="I459" s="68">
        <v>142</v>
      </c>
      <c r="J459" s="68">
        <v>5466</v>
      </c>
      <c r="K459" s="68">
        <v>5466</v>
      </c>
      <c r="L459" s="69">
        <v>2.33</v>
      </c>
      <c r="M459" s="82">
        <f>K459*L459</f>
        <v>12735.78</v>
      </c>
    </row>
    <row r="460" spans="1:13" s="19" customFormat="1" ht="15">
      <c r="A460" s="81">
        <v>370</v>
      </c>
      <c r="B460" s="63">
        <v>83</v>
      </c>
      <c r="C460" s="64" t="s">
        <v>1052</v>
      </c>
      <c r="D460" s="65" t="s">
        <v>30</v>
      </c>
      <c r="E460" s="64" t="s">
        <v>1038</v>
      </c>
      <c r="F460" s="64" t="s">
        <v>1053</v>
      </c>
      <c r="G460" s="64" t="s">
        <v>31</v>
      </c>
      <c r="H460" s="66" t="s">
        <v>1054</v>
      </c>
      <c r="I460" s="67">
        <v>16</v>
      </c>
      <c r="J460" s="67">
        <v>427</v>
      </c>
      <c r="K460" s="68"/>
      <c r="L460" s="69"/>
      <c r="M460" s="82"/>
    </row>
    <row r="461" spans="1:13" s="19" customFormat="1" ht="15">
      <c r="A461" s="81">
        <f>A460+1</f>
        <v>371</v>
      </c>
      <c r="B461" s="63"/>
      <c r="C461" s="64"/>
      <c r="D461" s="65"/>
      <c r="E461" s="64" t="s">
        <v>1038</v>
      </c>
      <c r="F461" s="64" t="s">
        <v>1055</v>
      </c>
      <c r="G461" s="64" t="s">
        <v>106</v>
      </c>
      <c r="H461" s="66" t="s">
        <v>1056</v>
      </c>
      <c r="I461" s="67">
        <v>126</v>
      </c>
      <c r="J461" s="67">
        <v>5166</v>
      </c>
      <c r="K461" s="68"/>
      <c r="L461" s="69"/>
      <c r="M461" s="82"/>
    </row>
    <row r="462" spans="1:13" s="19" customFormat="1" ht="15">
      <c r="A462" s="81"/>
      <c r="B462" s="63"/>
      <c r="C462" s="63"/>
      <c r="D462" s="63"/>
      <c r="E462" s="63"/>
      <c r="F462" s="63"/>
      <c r="G462" s="64"/>
      <c r="H462" s="63"/>
      <c r="I462" s="68">
        <f>SUM(I460:I461)</f>
        <v>142</v>
      </c>
      <c r="J462" s="68">
        <f>SUM(J460:J461)</f>
        <v>5593</v>
      </c>
      <c r="K462" s="68">
        <v>5593</v>
      </c>
      <c r="L462" s="69">
        <v>2.33</v>
      </c>
      <c r="M462" s="82">
        <f>K462*L462</f>
        <v>13031.69</v>
      </c>
    </row>
    <row r="463" spans="1:13" s="19" customFormat="1" ht="15">
      <c r="A463" s="81">
        <v>372</v>
      </c>
      <c r="B463" s="63">
        <v>84</v>
      </c>
      <c r="C463" s="64" t="s">
        <v>1057</v>
      </c>
      <c r="D463" s="65" t="s">
        <v>30</v>
      </c>
      <c r="E463" s="64" t="s">
        <v>1038</v>
      </c>
      <c r="F463" s="64" t="s">
        <v>1058</v>
      </c>
      <c r="G463" s="64" t="s">
        <v>81</v>
      </c>
      <c r="H463" s="66" t="s">
        <v>1059</v>
      </c>
      <c r="I463" s="67">
        <v>16</v>
      </c>
      <c r="J463" s="67">
        <v>281</v>
      </c>
      <c r="K463" s="68"/>
      <c r="L463" s="69"/>
      <c r="M463" s="82"/>
    </row>
    <row r="464" spans="1:13" s="19" customFormat="1" ht="15">
      <c r="A464" s="81">
        <f>A463+1</f>
        <v>373</v>
      </c>
      <c r="B464" s="63"/>
      <c r="C464" s="64"/>
      <c r="D464" s="65"/>
      <c r="E464" s="64" t="s">
        <v>1038</v>
      </c>
      <c r="F464" s="64" t="s">
        <v>1060</v>
      </c>
      <c r="G464" s="64" t="s">
        <v>35</v>
      </c>
      <c r="H464" s="66" t="s">
        <v>1061</v>
      </c>
      <c r="I464" s="67">
        <v>8</v>
      </c>
      <c r="J464" s="67">
        <v>245</v>
      </c>
      <c r="K464" s="68"/>
      <c r="L464" s="69"/>
      <c r="M464" s="82"/>
    </row>
    <row r="465" spans="1:13" s="19" customFormat="1" ht="15">
      <c r="A465" s="81"/>
      <c r="B465" s="63"/>
      <c r="C465" s="63"/>
      <c r="D465" s="63"/>
      <c r="E465" s="63"/>
      <c r="F465" s="63"/>
      <c r="G465" s="64"/>
      <c r="H465" s="63"/>
      <c r="I465" s="68">
        <f>SUM(I463:I464)</f>
        <v>24</v>
      </c>
      <c r="J465" s="68">
        <f>SUM(J463:J464)</f>
        <v>526</v>
      </c>
      <c r="K465" s="68">
        <v>1500</v>
      </c>
      <c r="L465" s="69">
        <v>2.33</v>
      </c>
      <c r="M465" s="82">
        <f>K465*L465</f>
        <v>3495</v>
      </c>
    </row>
    <row r="466" spans="1:13" s="19" customFormat="1" ht="15">
      <c r="A466" s="81">
        <v>374</v>
      </c>
      <c r="B466" s="63">
        <v>85</v>
      </c>
      <c r="C466" s="64" t="s">
        <v>1062</v>
      </c>
      <c r="D466" s="65" t="s">
        <v>30</v>
      </c>
      <c r="E466" s="64" t="s">
        <v>1038</v>
      </c>
      <c r="F466" s="64" t="s">
        <v>1063</v>
      </c>
      <c r="G466" s="64" t="s">
        <v>38</v>
      </c>
      <c r="H466" s="66" t="s">
        <v>1064</v>
      </c>
      <c r="I466" s="67">
        <v>19</v>
      </c>
      <c r="J466" s="67">
        <v>335</v>
      </c>
      <c r="K466" s="68"/>
      <c r="L466" s="69"/>
      <c r="M466" s="82"/>
    </row>
    <row r="467" spans="1:13" s="19" customFormat="1" ht="15">
      <c r="A467" s="81">
        <f>A466+1</f>
        <v>375</v>
      </c>
      <c r="B467" s="63"/>
      <c r="C467" s="64"/>
      <c r="D467" s="65"/>
      <c r="E467" s="64" t="s">
        <v>1038</v>
      </c>
      <c r="F467" s="64" t="s">
        <v>1065</v>
      </c>
      <c r="G467" s="64" t="s">
        <v>38</v>
      </c>
      <c r="H467" s="66" t="s">
        <v>1066</v>
      </c>
      <c r="I467" s="67">
        <v>15</v>
      </c>
      <c r="J467" s="67">
        <v>263</v>
      </c>
      <c r="K467" s="68"/>
      <c r="L467" s="69"/>
      <c r="M467" s="82"/>
    </row>
    <row r="468" spans="1:13" s="19" customFormat="1" ht="15">
      <c r="A468" s="81">
        <f t="shared" ref="A468:A470" si="48">A467+1</f>
        <v>376</v>
      </c>
      <c r="B468" s="63"/>
      <c r="C468" s="64"/>
      <c r="D468" s="65"/>
      <c r="E468" s="64" t="s">
        <v>1038</v>
      </c>
      <c r="F468" s="64" t="s">
        <v>1067</v>
      </c>
      <c r="G468" s="64" t="s">
        <v>66</v>
      </c>
      <c r="H468" s="66" t="s">
        <v>1068</v>
      </c>
      <c r="I468" s="67">
        <v>17</v>
      </c>
      <c r="J468" s="67">
        <v>502</v>
      </c>
      <c r="K468" s="68"/>
      <c r="L468" s="69"/>
      <c r="M468" s="82"/>
    </row>
    <row r="469" spans="1:13" s="19" customFormat="1" ht="15">
      <c r="A469" s="81">
        <f t="shared" si="48"/>
        <v>377</v>
      </c>
      <c r="B469" s="63"/>
      <c r="C469" s="64"/>
      <c r="D469" s="65"/>
      <c r="E469" s="64" t="s">
        <v>1038</v>
      </c>
      <c r="F469" s="64" t="s">
        <v>1069</v>
      </c>
      <c r="G469" s="64" t="s">
        <v>88</v>
      </c>
      <c r="H469" s="66" t="s">
        <v>1070</v>
      </c>
      <c r="I469" s="67">
        <v>1</v>
      </c>
      <c r="J469" s="67">
        <v>18</v>
      </c>
      <c r="K469" s="68"/>
      <c r="L469" s="69"/>
      <c r="M469" s="82"/>
    </row>
    <row r="470" spans="1:13" s="19" customFormat="1" ht="15">
      <c r="A470" s="81">
        <f t="shared" si="48"/>
        <v>378</v>
      </c>
      <c r="B470" s="63"/>
      <c r="C470" s="64"/>
      <c r="D470" s="65"/>
      <c r="E470" s="64" t="s">
        <v>1038</v>
      </c>
      <c r="F470" s="64" t="s">
        <v>1071</v>
      </c>
      <c r="G470" s="64" t="s">
        <v>1072</v>
      </c>
      <c r="H470" s="66" t="s">
        <v>1073</v>
      </c>
      <c r="I470" s="67">
        <v>21</v>
      </c>
      <c r="J470" s="67">
        <v>21</v>
      </c>
      <c r="K470" s="68"/>
      <c r="L470" s="69"/>
      <c r="M470" s="82"/>
    </row>
    <row r="471" spans="1:13" s="19" customFormat="1" ht="15">
      <c r="A471" s="81"/>
      <c r="B471" s="63"/>
      <c r="C471" s="63"/>
      <c r="D471" s="63"/>
      <c r="E471" s="63"/>
      <c r="F471" s="63"/>
      <c r="G471" s="64"/>
      <c r="H471" s="63"/>
      <c r="I471" s="68">
        <f>SUM(I466:I470)</f>
        <v>73</v>
      </c>
      <c r="J471" s="68">
        <f>SUM(J466:J470)</f>
        <v>1139</v>
      </c>
      <c r="K471" s="68">
        <v>1500</v>
      </c>
      <c r="L471" s="69">
        <v>2.33</v>
      </c>
      <c r="M471" s="82">
        <f>K471*L471</f>
        <v>3495</v>
      </c>
    </row>
    <row r="472" spans="1:13" s="19" customFormat="1" ht="15">
      <c r="A472" s="81">
        <v>379</v>
      </c>
      <c r="B472" s="63">
        <v>86</v>
      </c>
      <c r="C472" s="64" t="s">
        <v>1074</v>
      </c>
      <c r="D472" s="65" t="s">
        <v>30</v>
      </c>
      <c r="E472" s="64" t="s">
        <v>1038</v>
      </c>
      <c r="F472" s="64" t="s">
        <v>1075</v>
      </c>
      <c r="G472" s="64" t="s">
        <v>75</v>
      </c>
      <c r="H472" s="66" t="s">
        <v>1076</v>
      </c>
      <c r="I472" s="67">
        <v>17</v>
      </c>
      <c r="J472" s="67">
        <v>161</v>
      </c>
      <c r="K472" s="68"/>
      <c r="L472" s="69"/>
      <c r="M472" s="82"/>
    </row>
    <row r="473" spans="1:13" s="19" customFormat="1" ht="30">
      <c r="A473" s="83">
        <f>A472+1</f>
        <v>380</v>
      </c>
      <c r="B473" s="40"/>
      <c r="C473" s="43"/>
      <c r="D473" s="42"/>
      <c r="E473" s="43" t="s">
        <v>1038</v>
      </c>
      <c r="F473" s="43" t="s">
        <v>1077</v>
      </c>
      <c r="G473" s="72" t="s">
        <v>1078</v>
      </c>
      <c r="H473" s="44" t="s">
        <v>1079</v>
      </c>
      <c r="I473" s="45">
        <v>260</v>
      </c>
      <c r="J473" s="45">
        <v>3134</v>
      </c>
      <c r="K473" s="55"/>
      <c r="L473" s="41"/>
      <c r="M473" s="84"/>
    </row>
    <row r="474" spans="1:13" s="19" customFormat="1" ht="15">
      <c r="A474" s="81">
        <f t="shared" ref="A474" si="49">A473+1</f>
        <v>381</v>
      </c>
      <c r="B474" s="63"/>
      <c r="C474" s="64"/>
      <c r="D474" s="65"/>
      <c r="E474" s="64" t="s">
        <v>1038</v>
      </c>
      <c r="F474" s="64" t="s">
        <v>1080</v>
      </c>
      <c r="G474" s="64" t="s">
        <v>75</v>
      </c>
      <c r="H474" s="66" t="s">
        <v>1081</v>
      </c>
      <c r="I474" s="67">
        <v>21</v>
      </c>
      <c r="J474" s="67">
        <v>305</v>
      </c>
      <c r="K474" s="68"/>
      <c r="L474" s="69"/>
      <c r="M474" s="82"/>
    </row>
    <row r="475" spans="1:13" s="19" customFormat="1" ht="15">
      <c r="A475" s="81"/>
      <c r="B475" s="63"/>
      <c r="C475" s="63"/>
      <c r="D475" s="63"/>
      <c r="E475" s="63"/>
      <c r="F475" s="63"/>
      <c r="G475" s="64"/>
      <c r="H475" s="63"/>
      <c r="I475" s="68">
        <f>SUM(I472:I474)</f>
        <v>298</v>
      </c>
      <c r="J475" s="68">
        <f>SUM(J472:J474)</f>
        <v>3600</v>
      </c>
      <c r="K475" s="68">
        <v>3600</v>
      </c>
      <c r="L475" s="69">
        <v>2.33</v>
      </c>
      <c r="M475" s="82">
        <f>K475*L475</f>
        <v>8388</v>
      </c>
    </row>
    <row r="476" spans="1:13" s="19" customFormat="1" ht="30">
      <c r="A476" s="83">
        <v>382</v>
      </c>
      <c r="B476" s="40">
        <v>87</v>
      </c>
      <c r="C476" s="43" t="s">
        <v>1082</v>
      </c>
      <c r="D476" s="42" t="s">
        <v>30</v>
      </c>
      <c r="E476" s="43" t="s">
        <v>1038</v>
      </c>
      <c r="F476" s="43" t="s">
        <v>1083</v>
      </c>
      <c r="G476" s="43" t="s">
        <v>52</v>
      </c>
      <c r="H476" s="44" t="s">
        <v>1084</v>
      </c>
      <c r="I476" s="45">
        <v>65</v>
      </c>
      <c r="J476" s="45">
        <v>2195</v>
      </c>
      <c r="K476" s="55"/>
      <c r="L476" s="41"/>
      <c r="M476" s="84"/>
    </row>
    <row r="477" spans="1:13" s="19" customFormat="1" ht="45">
      <c r="A477" s="83">
        <f>A476+1</f>
        <v>383</v>
      </c>
      <c r="B477" s="40"/>
      <c r="C477" s="43"/>
      <c r="D477" s="42"/>
      <c r="E477" s="43" t="s">
        <v>1038</v>
      </c>
      <c r="F477" s="43" t="s">
        <v>1085</v>
      </c>
      <c r="G477" s="43" t="s">
        <v>69</v>
      </c>
      <c r="H477" s="44" t="s">
        <v>1086</v>
      </c>
      <c r="I477" s="45">
        <v>70</v>
      </c>
      <c r="J477" s="45">
        <v>1330</v>
      </c>
      <c r="K477" s="55"/>
      <c r="L477" s="41"/>
      <c r="M477" s="84"/>
    </row>
    <row r="478" spans="1:13" s="19" customFormat="1" ht="15">
      <c r="A478" s="83"/>
      <c r="B478" s="40"/>
      <c r="C478" s="40"/>
      <c r="D478" s="40"/>
      <c r="E478" s="40"/>
      <c r="F478" s="40"/>
      <c r="G478" s="73"/>
      <c r="H478" s="40"/>
      <c r="I478" s="55">
        <f>SUM(I476:I477)</f>
        <v>135</v>
      </c>
      <c r="J478" s="55">
        <f>SUM(J476:J477)</f>
        <v>3525</v>
      </c>
      <c r="K478" s="55">
        <v>3525</v>
      </c>
      <c r="L478" s="41">
        <v>2.33</v>
      </c>
      <c r="M478" s="84">
        <f>K478*L478</f>
        <v>8213.25</v>
      </c>
    </row>
    <row r="479" spans="1:13" s="19" customFormat="1" ht="15">
      <c r="A479" s="81">
        <v>384</v>
      </c>
      <c r="B479" s="63">
        <v>88</v>
      </c>
      <c r="C479" s="64" t="s">
        <v>1087</v>
      </c>
      <c r="D479" s="65" t="s">
        <v>30</v>
      </c>
      <c r="E479" s="64" t="s">
        <v>1038</v>
      </c>
      <c r="F479" s="64" t="s">
        <v>1088</v>
      </c>
      <c r="G479" s="71" t="s">
        <v>1089</v>
      </c>
      <c r="H479" s="66" t="s">
        <v>1090</v>
      </c>
      <c r="I479" s="67">
        <v>2</v>
      </c>
      <c r="J479" s="67">
        <v>2</v>
      </c>
      <c r="K479" s="68"/>
      <c r="L479" s="69"/>
      <c r="M479" s="82"/>
    </row>
    <row r="480" spans="1:13" s="19" customFormat="1" ht="15">
      <c r="A480" s="81">
        <f>A479+1</f>
        <v>385</v>
      </c>
      <c r="B480" s="63"/>
      <c r="C480" s="64"/>
      <c r="D480" s="65"/>
      <c r="E480" s="64" t="s">
        <v>1038</v>
      </c>
      <c r="F480" s="64" t="s">
        <v>1091</v>
      </c>
      <c r="G480" s="71" t="s">
        <v>563</v>
      </c>
      <c r="H480" s="66" t="s">
        <v>1092</v>
      </c>
      <c r="I480" s="67">
        <v>38</v>
      </c>
      <c r="J480" s="67">
        <v>1294</v>
      </c>
      <c r="K480" s="68"/>
      <c r="L480" s="69"/>
      <c r="M480" s="82"/>
    </row>
    <row r="481" spans="1:13" s="19" customFormat="1" ht="15">
      <c r="A481" s="81">
        <f t="shared" ref="A481:A482" si="50">A480+1</f>
        <v>386</v>
      </c>
      <c r="B481" s="63"/>
      <c r="C481" s="64"/>
      <c r="D481" s="65"/>
      <c r="E481" s="64" t="s">
        <v>1038</v>
      </c>
      <c r="F481" s="64" t="s">
        <v>1093</v>
      </c>
      <c r="G481" s="71" t="s">
        <v>247</v>
      </c>
      <c r="H481" s="66" t="s">
        <v>1094</v>
      </c>
      <c r="I481" s="67">
        <v>67</v>
      </c>
      <c r="J481" s="67">
        <v>845</v>
      </c>
      <c r="K481" s="68"/>
      <c r="L481" s="69"/>
      <c r="M481" s="82"/>
    </row>
    <row r="482" spans="1:13" s="19" customFormat="1" ht="15">
      <c r="A482" s="81">
        <f t="shared" si="50"/>
        <v>387</v>
      </c>
      <c r="B482" s="63"/>
      <c r="C482" s="64"/>
      <c r="D482" s="65"/>
      <c r="E482" s="64" t="s">
        <v>1038</v>
      </c>
      <c r="F482" s="64" t="s">
        <v>1095</v>
      </c>
      <c r="G482" s="71" t="s">
        <v>680</v>
      </c>
      <c r="H482" s="66" t="s">
        <v>1096</v>
      </c>
      <c r="I482" s="67">
        <v>15</v>
      </c>
      <c r="J482" s="67">
        <v>185</v>
      </c>
      <c r="K482" s="68"/>
      <c r="L482" s="69"/>
      <c r="M482" s="82"/>
    </row>
    <row r="483" spans="1:13" s="19" customFormat="1" ht="15">
      <c r="A483" s="81"/>
      <c r="B483" s="63"/>
      <c r="C483" s="63"/>
      <c r="D483" s="63"/>
      <c r="E483" s="63"/>
      <c r="F483" s="63"/>
      <c r="G483" s="64"/>
      <c r="H483" s="63"/>
      <c r="I483" s="68">
        <f>SUM(I479:I482)</f>
        <v>122</v>
      </c>
      <c r="J483" s="68">
        <f>SUM(J479:J482)</f>
        <v>2326</v>
      </c>
      <c r="K483" s="68">
        <v>2326</v>
      </c>
      <c r="L483" s="69">
        <v>2.33</v>
      </c>
      <c r="M483" s="82">
        <f>K483*L483</f>
        <v>5419.58</v>
      </c>
    </row>
    <row r="484" spans="1:13" s="19" customFormat="1" ht="30">
      <c r="A484" s="83">
        <v>388</v>
      </c>
      <c r="B484" s="40">
        <v>89</v>
      </c>
      <c r="C484" s="43" t="s">
        <v>1097</v>
      </c>
      <c r="D484" s="42" t="s">
        <v>30</v>
      </c>
      <c r="E484" s="43" t="s">
        <v>1038</v>
      </c>
      <c r="F484" s="43" t="s">
        <v>1098</v>
      </c>
      <c r="G484" s="43" t="s">
        <v>44</v>
      </c>
      <c r="H484" s="44" t="s">
        <v>1099</v>
      </c>
      <c r="I484" s="45">
        <v>131</v>
      </c>
      <c r="J484" s="45">
        <v>1805</v>
      </c>
      <c r="K484" s="55"/>
      <c r="L484" s="41"/>
      <c r="M484" s="84"/>
    </row>
    <row r="485" spans="1:13" s="19" customFormat="1" ht="30">
      <c r="A485" s="83">
        <f>A484+1</f>
        <v>389</v>
      </c>
      <c r="B485" s="40"/>
      <c r="C485" s="43"/>
      <c r="D485" s="42"/>
      <c r="E485" s="43" t="s">
        <v>1038</v>
      </c>
      <c r="F485" s="43" t="s">
        <v>1100</v>
      </c>
      <c r="G485" s="43" t="s">
        <v>44</v>
      </c>
      <c r="H485" s="44" t="s">
        <v>1101</v>
      </c>
      <c r="I485" s="45">
        <v>69</v>
      </c>
      <c r="J485" s="45">
        <v>1010</v>
      </c>
      <c r="K485" s="55"/>
      <c r="L485" s="41"/>
      <c r="M485" s="84"/>
    </row>
    <row r="486" spans="1:13" s="19" customFormat="1" ht="15">
      <c r="A486" s="83">
        <f t="shared" ref="A486" si="51">A485+1</f>
        <v>390</v>
      </c>
      <c r="B486" s="40"/>
      <c r="C486" s="43"/>
      <c r="D486" s="42"/>
      <c r="E486" s="43" t="s">
        <v>1038</v>
      </c>
      <c r="F486" s="43" t="s">
        <v>1102</v>
      </c>
      <c r="G486" s="43" t="s">
        <v>45</v>
      </c>
      <c r="H486" s="44" t="s">
        <v>1103</v>
      </c>
      <c r="I486" s="45">
        <v>11</v>
      </c>
      <c r="J486" s="45">
        <v>158</v>
      </c>
      <c r="K486" s="55"/>
      <c r="L486" s="41"/>
      <c r="M486" s="84"/>
    </row>
    <row r="487" spans="1:13" s="19" customFormat="1" ht="15">
      <c r="A487" s="83"/>
      <c r="B487" s="40"/>
      <c r="C487" s="40"/>
      <c r="D487" s="40"/>
      <c r="E487" s="40"/>
      <c r="F487" s="40"/>
      <c r="G487" s="43"/>
      <c r="H487" s="40"/>
      <c r="I487" s="55">
        <f>SUM(I484:I486)</f>
        <v>211</v>
      </c>
      <c r="J487" s="55">
        <f>SUM(J484:J486)</f>
        <v>2973</v>
      </c>
      <c r="K487" s="55">
        <v>2973</v>
      </c>
      <c r="L487" s="41">
        <v>2.33</v>
      </c>
      <c r="M487" s="84">
        <f>K487*L487</f>
        <v>6927.09</v>
      </c>
    </row>
    <row r="488" spans="1:13" s="19" customFormat="1" ht="15">
      <c r="A488" s="81">
        <v>391</v>
      </c>
      <c r="B488" s="63">
        <v>90</v>
      </c>
      <c r="C488" s="64" t="s">
        <v>1104</v>
      </c>
      <c r="D488" s="65" t="s">
        <v>30</v>
      </c>
      <c r="E488" s="64" t="s">
        <v>1038</v>
      </c>
      <c r="F488" s="64" t="s">
        <v>1105</v>
      </c>
      <c r="G488" s="64" t="s">
        <v>98</v>
      </c>
      <c r="H488" s="66" t="s">
        <v>1106</v>
      </c>
      <c r="I488" s="67">
        <v>8</v>
      </c>
      <c r="J488" s="67">
        <v>174</v>
      </c>
      <c r="K488" s="68"/>
      <c r="L488" s="69"/>
      <c r="M488" s="82"/>
    </row>
    <row r="489" spans="1:13" s="19" customFormat="1" ht="15">
      <c r="A489" s="81">
        <f>A488+1</f>
        <v>392</v>
      </c>
      <c r="B489" s="63"/>
      <c r="C489" s="64"/>
      <c r="D489" s="65"/>
      <c r="E489" s="64" t="s">
        <v>1038</v>
      </c>
      <c r="F489" s="64" t="s">
        <v>1107</v>
      </c>
      <c r="G489" s="64" t="s">
        <v>98</v>
      </c>
      <c r="H489" s="66" t="s">
        <v>1108</v>
      </c>
      <c r="I489" s="67">
        <v>60</v>
      </c>
      <c r="J489" s="67">
        <v>2460</v>
      </c>
      <c r="K489" s="68"/>
      <c r="L489" s="69"/>
      <c r="M489" s="82"/>
    </row>
    <row r="490" spans="1:13" s="19" customFormat="1" ht="15">
      <c r="A490" s="81">
        <f t="shared" ref="A490:A503" si="52">A489+1</f>
        <v>393</v>
      </c>
      <c r="B490" s="63"/>
      <c r="C490" s="64"/>
      <c r="D490" s="65"/>
      <c r="E490" s="64" t="s">
        <v>1038</v>
      </c>
      <c r="F490" s="64" t="s">
        <v>1109</v>
      </c>
      <c r="G490" s="64" t="s">
        <v>98</v>
      </c>
      <c r="H490" s="66" t="s">
        <v>1110</v>
      </c>
      <c r="I490" s="67">
        <v>126</v>
      </c>
      <c r="J490" s="67">
        <v>5166</v>
      </c>
      <c r="K490" s="68"/>
      <c r="L490" s="69"/>
      <c r="M490" s="82"/>
    </row>
    <row r="491" spans="1:13" s="19" customFormat="1" ht="15">
      <c r="A491" s="81">
        <f t="shared" si="52"/>
        <v>394</v>
      </c>
      <c r="B491" s="63"/>
      <c r="C491" s="64"/>
      <c r="D491" s="65"/>
      <c r="E491" s="64" t="s">
        <v>1038</v>
      </c>
      <c r="F491" s="64" t="s">
        <v>1111</v>
      </c>
      <c r="G491" s="64" t="s">
        <v>97</v>
      </c>
      <c r="H491" s="66" t="s">
        <v>1112</v>
      </c>
      <c r="I491" s="67">
        <v>1</v>
      </c>
      <c r="J491" s="67">
        <v>10</v>
      </c>
      <c r="K491" s="68"/>
      <c r="L491" s="69"/>
      <c r="M491" s="82"/>
    </row>
    <row r="492" spans="1:13" s="19" customFormat="1" ht="15">
      <c r="A492" s="81">
        <f t="shared" si="52"/>
        <v>395</v>
      </c>
      <c r="B492" s="63"/>
      <c r="C492" s="64"/>
      <c r="D492" s="65"/>
      <c r="E492" s="64" t="s">
        <v>1038</v>
      </c>
      <c r="F492" s="64" t="s">
        <v>1113</v>
      </c>
      <c r="G492" s="64" t="s">
        <v>97</v>
      </c>
      <c r="H492" s="66" t="s">
        <v>1112</v>
      </c>
      <c r="I492" s="67">
        <v>60</v>
      </c>
      <c r="J492" s="67">
        <v>2460</v>
      </c>
      <c r="K492" s="68"/>
      <c r="L492" s="69"/>
      <c r="M492" s="82"/>
    </row>
    <row r="493" spans="1:13" s="19" customFormat="1" ht="15">
      <c r="A493" s="81">
        <f t="shared" si="52"/>
        <v>396</v>
      </c>
      <c r="B493" s="63"/>
      <c r="C493" s="64"/>
      <c r="D493" s="65"/>
      <c r="E493" s="64" t="s">
        <v>1038</v>
      </c>
      <c r="F493" s="64" t="s">
        <v>1114</v>
      </c>
      <c r="G493" s="64" t="s">
        <v>62</v>
      </c>
      <c r="H493" s="66" t="s">
        <v>1115</v>
      </c>
      <c r="I493" s="67">
        <v>20</v>
      </c>
      <c r="J493" s="67">
        <v>528</v>
      </c>
      <c r="K493" s="68"/>
      <c r="L493" s="69"/>
      <c r="M493" s="82"/>
    </row>
    <row r="494" spans="1:13" s="19" customFormat="1" ht="15">
      <c r="A494" s="81">
        <f t="shared" si="52"/>
        <v>397</v>
      </c>
      <c r="B494" s="63"/>
      <c r="C494" s="64"/>
      <c r="D494" s="65"/>
      <c r="E494" s="64" t="s">
        <v>1038</v>
      </c>
      <c r="F494" s="64" t="s">
        <v>1116</v>
      </c>
      <c r="G494" s="64" t="s">
        <v>62</v>
      </c>
      <c r="H494" s="66" t="s">
        <v>1117</v>
      </c>
      <c r="I494" s="67">
        <v>5</v>
      </c>
      <c r="J494" s="67">
        <v>132</v>
      </c>
      <c r="K494" s="68"/>
      <c r="L494" s="69"/>
      <c r="M494" s="82"/>
    </row>
    <row r="495" spans="1:13" s="19" customFormat="1" ht="15">
      <c r="A495" s="81">
        <f t="shared" si="52"/>
        <v>398</v>
      </c>
      <c r="B495" s="63"/>
      <c r="C495" s="64"/>
      <c r="D495" s="65"/>
      <c r="E495" s="64" t="s">
        <v>1038</v>
      </c>
      <c r="F495" s="64" t="s">
        <v>1118</v>
      </c>
      <c r="G495" s="64" t="s">
        <v>98</v>
      </c>
      <c r="H495" s="66" t="s">
        <v>1119</v>
      </c>
      <c r="I495" s="67">
        <v>2</v>
      </c>
      <c r="J495" s="67">
        <v>53</v>
      </c>
      <c r="K495" s="68"/>
      <c r="L495" s="69"/>
      <c r="M495" s="82"/>
    </row>
    <row r="496" spans="1:13" s="19" customFormat="1" ht="15">
      <c r="A496" s="81">
        <f t="shared" si="52"/>
        <v>399</v>
      </c>
      <c r="B496" s="63"/>
      <c r="C496" s="64"/>
      <c r="D496" s="65"/>
      <c r="E496" s="64" t="s">
        <v>1038</v>
      </c>
      <c r="F496" s="64" t="s">
        <v>1120</v>
      </c>
      <c r="G496" s="64" t="s">
        <v>98</v>
      </c>
      <c r="H496" s="66" t="s">
        <v>1121</v>
      </c>
      <c r="I496" s="67">
        <v>14</v>
      </c>
      <c r="J496" s="67">
        <v>205</v>
      </c>
      <c r="K496" s="68"/>
      <c r="L496" s="69"/>
      <c r="M496" s="82"/>
    </row>
    <row r="497" spans="1:13" s="19" customFormat="1" ht="15">
      <c r="A497" s="81">
        <f t="shared" si="52"/>
        <v>400</v>
      </c>
      <c r="B497" s="63"/>
      <c r="C497" s="64"/>
      <c r="D497" s="65"/>
      <c r="E497" s="64" t="s">
        <v>1038</v>
      </c>
      <c r="F497" s="64" t="s">
        <v>1122</v>
      </c>
      <c r="G497" s="64" t="s">
        <v>63</v>
      </c>
      <c r="H497" s="66" t="s">
        <v>1123</v>
      </c>
      <c r="I497" s="67">
        <v>2</v>
      </c>
      <c r="J497" s="67">
        <v>9</v>
      </c>
      <c r="K497" s="68"/>
      <c r="L497" s="69"/>
      <c r="M497" s="82"/>
    </row>
    <row r="498" spans="1:13" s="19" customFormat="1" ht="15">
      <c r="A498" s="81">
        <f t="shared" si="52"/>
        <v>401</v>
      </c>
      <c r="B498" s="63"/>
      <c r="C498" s="64"/>
      <c r="D498" s="65"/>
      <c r="E498" s="64" t="s">
        <v>1038</v>
      </c>
      <c r="F498" s="64" t="s">
        <v>1124</v>
      </c>
      <c r="G498" s="64" t="s">
        <v>79</v>
      </c>
      <c r="H498" s="66" t="s">
        <v>1125</v>
      </c>
      <c r="I498" s="67">
        <v>11</v>
      </c>
      <c r="J498" s="67">
        <v>37</v>
      </c>
      <c r="K498" s="68"/>
      <c r="L498" s="69"/>
      <c r="M498" s="82"/>
    </row>
    <row r="499" spans="1:13" s="19" customFormat="1" ht="15">
      <c r="A499" s="81">
        <f t="shared" si="52"/>
        <v>402</v>
      </c>
      <c r="B499" s="63"/>
      <c r="C499" s="64"/>
      <c r="D499" s="65"/>
      <c r="E499" s="64" t="s">
        <v>1038</v>
      </c>
      <c r="F499" s="64" t="s">
        <v>1126</v>
      </c>
      <c r="G499" s="64" t="s">
        <v>1127</v>
      </c>
      <c r="H499" s="66" t="s">
        <v>1128</v>
      </c>
      <c r="I499" s="67">
        <v>6</v>
      </c>
      <c r="J499" s="67">
        <v>49</v>
      </c>
      <c r="K499" s="68"/>
      <c r="L499" s="69"/>
      <c r="M499" s="82"/>
    </row>
    <row r="500" spans="1:13" s="19" customFormat="1" ht="15">
      <c r="A500" s="81">
        <f t="shared" si="52"/>
        <v>403</v>
      </c>
      <c r="B500" s="63"/>
      <c r="C500" s="64"/>
      <c r="D500" s="65"/>
      <c r="E500" s="64" t="s">
        <v>1038</v>
      </c>
      <c r="F500" s="64" t="s">
        <v>1129</v>
      </c>
      <c r="G500" s="64" t="s">
        <v>1130</v>
      </c>
      <c r="H500" s="66" t="s">
        <v>1131</v>
      </c>
      <c r="I500" s="67">
        <v>12</v>
      </c>
      <c r="J500" s="67">
        <v>154</v>
      </c>
      <c r="K500" s="68"/>
      <c r="L500" s="69"/>
      <c r="M500" s="82"/>
    </row>
    <row r="501" spans="1:13" s="19" customFormat="1" ht="15">
      <c r="A501" s="81">
        <f t="shared" si="52"/>
        <v>404</v>
      </c>
      <c r="B501" s="63"/>
      <c r="C501" s="64"/>
      <c r="D501" s="65"/>
      <c r="E501" s="64" t="s">
        <v>1038</v>
      </c>
      <c r="F501" s="64" t="s">
        <v>1132</v>
      </c>
      <c r="G501" s="64" t="s">
        <v>91</v>
      </c>
      <c r="H501" s="66" t="s">
        <v>1133</v>
      </c>
      <c r="I501" s="67">
        <v>45</v>
      </c>
      <c r="J501" s="67">
        <v>766</v>
      </c>
      <c r="K501" s="68"/>
      <c r="L501" s="69"/>
      <c r="M501" s="82"/>
    </row>
    <row r="502" spans="1:13" s="19" customFormat="1" ht="15">
      <c r="A502" s="81">
        <f t="shared" si="52"/>
        <v>405</v>
      </c>
      <c r="B502" s="63"/>
      <c r="C502" s="64"/>
      <c r="D502" s="65"/>
      <c r="E502" s="64" t="s">
        <v>1038</v>
      </c>
      <c r="F502" s="64" t="s">
        <v>1134</v>
      </c>
      <c r="G502" s="64" t="s">
        <v>667</v>
      </c>
      <c r="H502" s="66" t="s">
        <v>1135</v>
      </c>
      <c r="I502" s="67">
        <v>2</v>
      </c>
      <c r="J502" s="67">
        <v>15</v>
      </c>
      <c r="K502" s="68"/>
      <c r="L502" s="69"/>
      <c r="M502" s="82"/>
    </row>
    <row r="503" spans="1:13" s="19" customFormat="1" ht="15">
      <c r="A503" s="81">
        <f t="shared" si="52"/>
        <v>406</v>
      </c>
      <c r="B503" s="63"/>
      <c r="C503" s="64"/>
      <c r="D503" s="65"/>
      <c r="E503" s="64" t="s">
        <v>1038</v>
      </c>
      <c r="F503" s="64" t="s">
        <v>1136</v>
      </c>
      <c r="G503" s="64" t="s">
        <v>91</v>
      </c>
      <c r="H503" s="66" t="s">
        <v>1137</v>
      </c>
      <c r="I503" s="67">
        <v>4</v>
      </c>
      <c r="J503" s="67">
        <v>76</v>
      </c>
      <c r="K503" s="68"/>
      <c r="L503" s="69"/>
      <c r="M503" s="82"/>
    </row>
    <row r="504" spans="1:13" s="19" customFormat="1" ht="15">
      <c r="A504" s="81"/>
      <c r="B504" s="63"/>
      <c r="C504" s="63"/>
      <c r="D504" s="63"/>
      <c r="E504" s="63"/>
      <c r="F504" s="63"/>
      <c r="G504" s="64"/>
      <c r="H504" s="63"/>
      <c r="I504" s="68">
        <f>SUM(I488:I503)</f>
        <v>378</v>
      </c>
      <c r="J504" s="68">
        <f>SUM(J488:J503)</f>
        <v>12294</v>
      </c>
      <c r="K504" s="68">
        <v>12294</v>
      </c>
      <c r="L504" s="69">
        <v>4.5</v>
      </c>
      <c r="M504" s="82">
        <f>K504*L504</f>
        <v>55323</v>
      </c>
    </row>
    <row r="505" spans="1:13" s="19" customFormat="1" ht="15">
      <c r="A505" s="83">
        <v>407</v>
      </c>
      <c r="B505" s="40">
        <v>91</v>
      </c>
      <c r="C505" s="43" t="s">
        <v>1138</v>
      </c>
      <c r="D505" s="42" t="s">
        <v>30</v>
      </c>
      <c r="E505" s="43" t="s">
        <v>1038</v>
      </c>
      <c r="F505" s="43" t="s">
        <v>1139</v>
      </c>
      <c r="G505" s="43" t="s">
        <v>521</v>
      </c>
      <c r="H505" s="44" t="s">
        <v>1140</v>
      </c>
      <c r="I505" s="45">
        <v>20</v>
      </c>
      <c r="J505" s="45">
        <v>576</v>
      </c>
      <c r="K505" s="55"/>
      <c r="L505" s="41"/>
      <c r="M505" s="84"/>
    </row>
    <row r="506" spans="1:13" s="19" customFormat="1" ht="45">
      <c r="A506" s="83">
        <f>A505+1</f>
        <v>408</v>
      </c>
      <c r="B506" s="40"/>
      <c r="C506" s="43"/>
      <c r="D506" s="42"/>
      <c r="E506" s="43" t="s">
        <v>1038</v>
      </c>
      <c r="F506" s="43" t="s">
        <v>1141</v>
      </c>
      <c r="G506" s="43" t="s">
        <v>389</v>
      </c>
      <c r="H506" s="44" t="s">
        <v>1142</v>
      </c>
      <c r="I506" s="45">
        <v>105</v>
      </c>
      <c r="J506" s="45">
        <v>2444</v>
      </c>
      <c r="K506" s="55"/>
      <c r="L506" s="41"/>
      <c r="M506" s="84"/>
    </row>
    <row r="507" spans="1:13" s="19" customFormat="1" ht="15">
      <c r="A507" s="83">
        <f t="shared" ref="A507:A508" si="53">A506+1</f>
        <v>409</v>
      </c>
      <c r="B507" s="40"/>
      <c r="C507" s="43"/>
      <c r="D507" s="42"/>
      <c r="E507" s="43" t="s">
        <v>1038</v>
      </c>
      <c r="F507" s="43" t="s">
        <v>1143</v>
      </c>
      <c r="G507" s="43" t="s">
        <v>57</v>
      </c>
      <c r="H507" s="44" t="s">
        <v>1144</v>
      </c>
      <c r="I507" s="45">
        <v>42</v>
      </c>
      <c r="J507" s="45">
        <v>768</v>
      </c>
      <c r="K507" s="55"/>
      <c r="L507" s="41"/>
      <c r="M507" s="84"/>
    </row>
    <row r="508" spans="1:13" s="19" customFormat="1" ht="15">
      <c r="A508" s="83">
        <f t="shared" si="53"/>
        <v>410</v>
      </c>
      <c r="B508" s="40"/>
      <c r="C508" s="43"/>
      <c r="D508" s="42"/>
      <c r="E508" s="43" t="s">
        <v>1038</v>
      </c>
      <c r="F508" s="43" t="s">
        <v>1145</v>
      </c>
      <c r="G508" s="43" t="s">
        <v>123</v>
      </c>
      <c r="H508" s="44" t="s">
        <v>1146</v>
      </c>
      <c r="I508" s="45">
        <v>6</v>
      </c>
      <c r="J508" s="45">
        <v>56</v>
      </c>
      <c r="K508" s="55"/>
      <c r="L508" s="41"/>
      <c r="M508" s="84"/>
    </row>
    <row r="509" spans="1:13" s="19" customFormat="1" ht="15">
      <c r="A509" s="83"/>
      <c r="B509" s="40"/>
      <c r="C509" s="40"/>
      <c r="D509" s="40"/>
      <c r="E509" s="40"/>
      <c r="F509" s="40"/>
      <c r="G509" s="43"/>
      <c r="H509" s="40"/>
      <c r="I509" s="55">
        <f>SUM(I505:I508)</f>
        <v>173</v>
      </c>
      <c r="J509" s="55">
        <f>SUM(J505:J508)</f>
        <v>3844</v>
      </c>
      <c r="K509" s="55">
        <v>3844</v>
      </c>
      <c r="L509" s="41">
        <v>2.33</v>
      </c>
      <c r="M509" s="84">
        <f>K509*L509</f>
        <v>8956.52</v>
      </c>
    </row>
    <row r="510" spans="1:13" s="19" customFormat="1" ht="15">
      <c r="A510" s="81">
        <v>411</v>
      </c>
      <c r="B510" s="63">
        <v>92</v>
      </c>
      <c r="C510" s="64" t="s">
        <v>1147</v>
      </c>
      <c r="D510" s="65" t="s">
        <v>30</v>
      </c>
      <c r="E510" s="64" t="s">
        <v>1038</v>
      </c>
      <c r="F510" s="64" t="s">
        <v>1148</v>
      </c>
      <c r="G510" s="64" t="s">
        <v>356</v>
      </c>
      <c r="H510" s="66" t="s">
        <v>1149</v>
      </c>
      <c r="I510" s="67">
        <v>15</v>
      </c>
      <c r="J510" s="67">
        <v>268</v>
      </c>
      <c r="K510" s="68"/>
      <c r="L510" s="69"/>
      <c r="M510" s="82"/>
    </row>
    <row r="511" spans="1:13" s="19" customFormat="1" ht="15">
      <c r="A511" s="81">
        <f>A510+1</f>
        <v>412</v>
      </c>
      <c r="B511" s="63"/>
      <c r="C511" s="64"/>
      <c r="D511" s="65"/>
      <c r="E511" s="64" t="s">
        <v>1038</v>
      </c>
      <c r="F511" s="64" t="s">
        <v>1150</v>
      </c>
      <c r="G511" s="64" t="s">
        <v>1151</v>
      </c>
      <c r="H511" s="66" t="s">
        <v>1152</v>
      </c>
      <c r="I511" s="67">
        <v>50</v>
      </c>
      <c r="J511" s="67">
        <v>2050</v>
      </c>
      <c r="K511" s="68"/>
      <c r="L511" s="69"/>
      <c r="M511" s="82"/>
    </row>
    <row r="512" spans="1:13" s="19" customFormat="1" ht="15">
      <c r="A512" s="81"/>
      <c r="B512" s="63"/>
      <c r="C512" s="63"/>
      <c r="D512" s="63"/>
      <c r="E512" s="63"/>
      <c r="F512" s="63"/>
      <c r="G512" s="64"/>
      <c r="H512" s="63"/>
      <c r="I512" s="68">
        <f>SUM(I510:I511)</f>
        <v>65</v>
      </c>
      <c r="J512" s="68">
        <f>SUM(J510:J511)</f>
        <v>2318</v>
      </c>
      <c r="K512" s="68">
        <v>2318</v>
      </c>
      <c r="L512" s="69">
        <v>2.33</v>
      </c>
      <c r="M512" s="82">
        <f>K512*L512</f>
        <v>5400.9400000000005</v>
      </c>
    </row>
    <row r="513" spans="1:13" s="19" customFormat="1" ht="15">
      <c r="A513" s="83">
        <v>413</v>
      </c>
      <c r="B513" s="40">
        <v>93</v>
      </c>
      <c r="C513" s="43" t="s">
        <v>1153</v>
      </c>
      <c r="D513" s="42" t="s">
        <v>30</v>
      </c>
      <c r="E513" s="43" t="s">
        <v>1038</v>
      </c>
      <c r="F513" s="43" t="s">
        <v>1154</v>
      </c>
      <c r="G513" s="43" t="s">
        <v>55</v>
      </c>
      <c r="H513" s="44" t="s">
        <v>1155</v>
      </c>
      <c r="I513" s="45">
        <v>43</v>
      </c>
      <c r="J513" s="45">
        <v>793</v>
      </c>
      <c r="K513" s="55"/>
      <c r="L513" s="41"/>
      <c r="M513" s="84"/>
    </row>
    <row r="514" spans="1:13" s="19" customFormat="1" ht="15">
      <c r="A514" s="83">
        <f>A513+1</f>
        <v>414</v>
      </c>
      <c r="B514" s="40"/>
      <c r="C514" s="43"/>
      <c r="D514" s="42"/>
      <c r="E514" s="43" t="s">
        <v>1038</v>
      </c>
      <c r="F514" s="43" t="s">
        <v>1156</v>
      </c>
      <c r="G514" s="43" t="s">
        <v>55</v>
      </c>
      <c r="H514" s="44" t="s">
        <v>1157</v>
      </c>
      <c r="I514" s="45">
        <v>11</v>
      </c>
      <c r="J514" s="45">
        <v>32</v>
      </c>
      <c r="K514" s="55"/>
      <c r="L514" s="41"/>
      <c r="M514" s="84"/>
    </row>
    <row r="515" spans="1:13" s="19" customFormat="1" ht="15">
      <c r="A515" s="83">
        <f t="shared" ref="A515:A517" si="54">A514+1</f>
        <v>415</v>
      </c>
      <c r="B515" s="40"/>
      <c r="C515" s="43"/>
      <c r="D515" s="42"/>
      <c r="E515" s="43" t="s">
        <v>1038</v>
      </c>
      <c r="F515" s="43" t="s">
        <v>1158</v>
      </c>
      <c r="G515" s="43" t="s">
        <v>55</v>
      </c>
      <c r="H515" s="44" t="s">
        <v>1159</v>
      </c>
      <c r="I515" s="45">
        <v>23</v>
      </c>
      <c r="J515" s="45">
        <v>304</v>
      </c>
      <c r="K515" s="55"/>
      <c r="L515" s="41"/>
      <c r="M515" s="84"/>
    </row>
    <row r="516" spans="1:13" s="19" customFormat="1" ht="30">
      <c r="A516" s="83">
        <f t="shared" si="54"/>
        <v>416</v>
      </c>
      <c r="B516" s="40"/>
      <c r="C516" s="43"/>
      <c r="D516" s="42"/>
      <c r="E516" s="43" t="s">
        <v>1038</v>
      </c>
      <c r="F516" s="43" t="s">
        <v>1160</v>
      </c>
      <c r="G516" s="43" t="s">
        <v>1161</v>
      </c>
      <c r="H516" s="44" t="s">
        <v>1162</v>
      </c>
      <c r="I516" s="45">
        <v>57</v>
      </c>
      <c r="J516" s="45">
        <v>254</v>
      </c>
      <c r="K516" s="55"/>
      <c r="L516" s="41"/>
      <c r="M516" s="84"/>
    </row>
    <row r="517" spans="1:13" s="19" customFormat="1" ht="30">
      <c r="A517" s="83">
        <f t="shared" si="54"/>
        <v>417</v>
      </c>
      <c r="B517" s="40"/>
      <c r="C517" s="43"/>
      <c r="D517" s="42"/>
      <c r="E517" s="43" t="s">
        <v>1038</v>
      </c>
      <c r="F517" s="43" t="s">
        <v>1163</v>
      </c>
      <c r="G517" s="44" t="s">
        <v>1234</v>
      </c>
      <c r="H517" s="44" t="s">
        <v>1164</v>
      </c>
      <c r="I517" s="45">
        <v>72</v>
      </c>
      <c r="J517" s="45">
        <v>1115</v>
      </c>
      <c r="K517" s="55"/>
      <c r="L517" s="41"/>
      <c r="M517" s="84"/>
    </row>
    <row r="518" spans="1:13" s="19" customFormat="1" ht="15">
      <c r="A518" s="81"/>
      <c r="B518" s="63"/>
      <c r="C518" s="63"/>
      <c r="D518" s="63"/>
      <c r="E518" s="63"/>
      <c r="F518" s="63"/>
      <c r="G518" s="64"/>
      <c r="H518" s="63"/>
      <c r="I518" s="68">
        <f>SUM(I513:I517)</f>
        <v>206</v>
      </c>
      <c r="J518" s="68">
        <f>SUM(J513:J517)</f>
        <v>2498</v>
      </c>
      <c r="K518" s="68">
        <v>2500</v>
      </c>
      <c r="L518" s="69">
        <v>2.33</v>
      </c>
      <c r="M518" s="82">
        <f>K518*L518</f>
        <v>5825</v>
      </c>
    </row>
    <row r="519" spans="1:13" s="19" customFormat="1" ht="15">
      <c r="A519" s="81">
        <v>418</v>
      </c>
      <c r="B519" s="63">
        <v>94</v>
      </c>
      <c r="C519" s="64" t="s">
        <v>1165</v>
      </c>
      <c r="D519" s="65" t="s">
        <v>30</v>
      </c>
      <c r="E519" s="64" t="s">
        <v>1038</v>
      </c>
      <c r="F519" s="64" t="s">
        <v>1166</v>
      </c>
      <c r="G519" s="64" t="s">
        <v>281</v>
      </c>
      <c r="H519" s="66" t="s">
        <v>1167</v>
      </c>
      <c r="I519" s="67">
        <v>94</v>
      </c>
      <c r="J519" s="67">
        <v>2917</v>
      </c>
      <c r="K519" s="68"/>
      <c r="L519" s="69"/>
      <c r="M519" s="82"/>
    </row>
    <row r="520" spans="1:13" s="19" customFormat="1" ht="15">
      <c r="A520" s="81">
        <f>A519+1</f>
        <v>419</v>
      </c>
      <c r="B520" s="63"/>
      <c r="C520" s="64"/>
      <c r="D520" s="65"/>
      <c r="E520" s="64" t="s">
        <v>1038</v>
      </c>
      <c r="F520" s="64" t="s">
        <v>1168</v>
      </c>
      <c r="G520" s="64" t="s">
        <v>1169</v>
      </c>
      <c r="H520" s="66" t="s">
        <v>1170</v>
      </c>
      <c r="I520" s="67">
        <v>4</v>
      </c>
      <c r="J520" s="67">
        <v>4</v>
      </c>
      <c r="K520" s="68"/>
      <c r="L520" s="69"/>
      <c r="M520" s="82"/>
    </row>
    <row r="521" spans="1:13" s="19" customFormat="1" ht="15">
      <c r="A521" s="81">
        <f t="shared" ref="A521" si="55">A520+1</f>
        <v>420</v>
      </c>
      <c r="B521" s="63"/>
      <c r="C521" s="64"/>
      <c r="D521" s="65"/>
      <c r="E521" s="64" t="s">
        <v>1038</v>
      </c>
      <c r="F521" s="64" t="s">
        <v>1171</v>
      </c>
      <c r="G521" s="64" t="s">
        <v>40</v>
      </c>
      <c r="H521" s="66" t="s">
        <v>1172</v>
      </c>
      <c r="I521" s="67">
        <v>7</v>
      </c>
      <c r="J521" s="67">
        <v>7</v>
      </c>
      <c r="K521" s="68"/>
      <c r="L521" s="69"/>
      <c r="M521" s="82"/>
    </row>
    <row r="522" spans="1:13" s="19" customFormat="1" ht="15">
      <c r="A522" s="81"/>
      <c r="B522" s="63"/>
      <c r="C522" s="63"/>
      <c r="D522" s="63"/>
      <c r="E522" s="63"/>
      <c r="F522" s="63"/>
      <c r="G522" s="64"/>
      <c r="H522" s="63"/>
      <c r="I522" s="68">
        <f>SUM(I519:I521)</f>
        <v>105</v>
      </c>
      <c r="J522" s="68">
        <f>SUM(J519:J521)</f>
        <v>2928</v>
      </c>
      <c r="K522" s="68">
        <v>2928</v>
      </c>
      <c r="L522" s="69">
        <v>2.33</v>
      </c>
      <c r="M522" s="82">
        <f>K522*L522</f>
        <v>6822.24</v>
      </c>
    </row>
    <row r="523" spans="1:13" s="19" customFormat="1" ht="15">
      <c r="A523" s="81">
        <v>421</v>
      </c>
      <c r="B523" s="63">
        <v>95</v>
      </c>
      <c r="C523" s="64" t="s">
        <v>1173</v>
      </c>
      <c r="D523" s="65" t="s">
        <v>30</v>
      </c>
      <c r="E523" s="64" t="s">
        <v>1038</v>
      </c>
      <c r="F523" s="64" t="s">
        <v>1174</v>
      </c>
      <c r="G523" s="64" t="s">
        <v>94</v>
      </c>
      <c r="H523" s="66" t="s">
        <v>1175</v>
      </c>
      <c r="I523" s="67">
        <v>12</v>
      </c>
      <c r="J523" s="67">
        <v>227</v>
      </c>
      <c r="K523" s="68"/>
      <c r="L523" s="69"/>
      <c r="M523" s="82"/>
    </row>
    <row r="524" spans="1:13" s="19" customFormat="1" ht="15">
      <c r="A524" s="81">
        <f>A523+1</f>
        <v>422</v>
      </c>
      <c r="B524" s="63"/>
      <c r="C524" s="64"/>
      <c r="D524" s="65"/>
      <c r="E524" s="64" t="s">
        <v>1038</v>
      </c>
      <c r="F524" s="64" t="s">
        <v>1176</v>
      </c>
      <c r="G524" s="64" t="s">
        <v>1177</v>
      </c>
      <c r="H524" s="66" t="s">
        <v>1178</v>
      </c>
      <c r="I524" s="67">
        <v>1</v>
      </c>
      <c r="J524" s="67">
        <v>1</v>
      </c>
      <c r="K524" s="68"/>
      <c r="L524" s="69"/>
      <c r="M524" s="82"/>
    </row>
    <row r="525" spans="1:13" s="19" customFormat="1" ht="15">
      <c r="A525" s="81">
        <f t="shared" ref="A525:A527" si="56">A524+1</f>
        <v>423</v>
      </c>
      <c r="B525" s="63"/>
      <c r="C525" s="64"/>
      <c r="D525" s="65"/>
      <c r="E525" s="64" t="s">
        <v>1038</v>
      </c>
      <c r="F525" s="64" t="s">
        <v>1179</v>
      </c>
      <c r="G525" s="64" t="s">
        <v>40</v>
      </c>
      <c r="H525" s="66" t="s">
        <v>1180</v>
      </c>
      <c r="I525" s="67">
        <v>1</v>
      </c>
      <c r="J525" s="67">
        <v>1</v>
      </c>
      <c r="K525" s="68"/>
      <c r="L525" s="69"/>
      <c r="M525" s="82"/>
    </row>
    <row r="526" spans="1:13" s="19" customFormat="1" ht="30">
      <c r="A526" s="83">
        <f t="shared" si="56"/>
        <v>424</v>
      </c>
      <c r="B526" s="40"/>
      <c r="C526" s="43"/>
      <c r="D526" s="42"/>
      <c r="E526" s="43" t="s">
        <v>1038</v>
      </c>
      <c r="F526" s="43" t="s">
        <v>1181</v>
      </c>
      <c r="G526" s="43" t="s">
        <v>76</v>
      </c>
      <c r="H526" s="44" t="s">
        <v>1182</v>
      </c>
      <c r="I526" s="45">
        <v>88</v>
      </c>
      <c r="J526" s="45">
        <v>1446</v>
      </c>
      <c r="K526" s="55"/>
      <c r="L526" s="41"/>
      <c r="M526" s="84"/>
    </row>
    <row r="527" spans="1:13" s="19" customFormat="1" ht="15">
      <c r="A527" s="81">
        <f t="shared" si="56"/>
        <v>425</v>
      </c>
      <c r="B527" s="63"/>
      <c r="C527" s="64"/>
      <c r="D527" s="65"/>
      <c r="E527" s="64" t="s">
        <v>1038</v>
      </c>
      <c r="F527" s="64" t="s">
        <v>1183</v>
      </c>
      <c r="G527" s="64" t="s">
        <v>40</v>
      </c>
      <c r="H527" s="66" t="s">
        <v>1184</v>
      </c>
      <c r="I527" s="67">
        <v>46</v>
      </c>
      <c r="J527" s="67">
        <v>642</v>
      </c>
      <c r="K527" s="68"/>
      <c r="L527" s="69"/>
      <c r="M527" s="82"/>
    </row>
    <row r="528" spans="1:13" s="19" customFormat="1" ht="15">
      <c r="A528" s="81"/>
      <c r="B528" s="63"/>
      <c r="C528" s="63"/>
      <c r="D528" s="63"/>
      <c r="E528" s="63"/>
      <c r="F528" s="63"/>
      <c r="G528" s="64"/>
      <c r="H528" s="63"/>
      <c r="I528" s="68">
        <f>SUM(I523:I527)</f>
        <v>148</v>
      </c>
      <c r="J528" s="68">
        <f>SUM(J523:J527)</f>
        <v>2317</v>
      </c>
      <c r="K528" s="68">
        <v>2500</v>
      </c>
      <c r="L528" s="69">
        <v>2.33</v>
      </c>
      <c r="M528" s="82">
        <f>K528*L528</f>
        <v>5825</v>
      </c>
    </row>
    <row r="529" spans="1:13" s="19" customFormat="1" ht="15">
      <c r="A529" s="81">
        <v>426</v>
      </c>
      <c r="B529" s="63">
        <v>96</v>
      </c>
      <c r="C529" s="64" t="s">
        <v>1185</v>
      </c>
      <c r="D529" s="65" t="s">
        <v>30</v>
      </c>
      <c r="E529" s="64" t="s">
        <v>1038</v>
      </c>
      <c r="F529" s="64" t="s">
        <v>1186</v>
      </c>
      <c r="G529" s="64" t="s">
        <v>1187</v>
      </c>
      <c r="H529" s="66" t="s">
        <v>1188</v>
      </c>
      <c r="I529" s="67">
        <v>4</v>
      </c>
      <c r="J529" s="67">
        <v>4</v>
      </c>
      <c r="K529" s="68"/>
      <c r="L529" s="69"/>
      <c r="M529" s="82"/>
    </row>
    <row r="530" spans="1:13" s="19" customFormat="1" ht="15">
      <c r="A530" s="81">
        <f>A529+1</f>
        <v>427</v>
      </c>
      <c r="B530" s="63"/>
      <c r="C530" s="64"/>
      <c r="D530" s="65"/>
      <c r="E530" s="64" t="s">
        <v>1038</v>
      </c>
      <c r="F530" s="64" t="s">
        <v>1189</v>
      </c>
      <c r="G530" s="64" t="s">
        <v>1187</v>
      </c>
      <c r="H530" s="66" t="s">
        <v>1190</v>
      </c>
      <c r="I530" s="67">
        <v>2</v>
      </c>
      <c r="J530" s="67">
        <v>2</v>
      </c>
      <c r="K530" s="68"/>
      <c r="L530" s="69"/>
      <c r="M530" s="82"/>
    </row>
    <row r="531" spans="1:13" s="19" customFormat="1" ht="15">
      <c r="A531" s="81">
        <f t="shared" ref="A531:A533" si="57">A530+1</f>
        <v>428</v>
      </c>
      <c r="B531" s="63"/>
      <c r="C531" s="64"/>
      <c r="D531" s="65"/>
      <c r="E531" s="64" t="s">
        <v>1038</v>
      </c>
      <c r="F531" s="64" t="s">
        <v>1191</v>
      </c>
      <c r="G531" s="64" t="s">
        <v>1192</v>
      </c>
      <c r="H531" s="66" t="s">
        <v>1193</v>
      </c>
      <c r="I531" s="67">
        <v>123</v>
      </c>
      <c r="J531" s="67">
        <v>2089</v>
      </c>
      <c r="K531" s="68"/>
      <c r="L531" s="69"/>
      <c r="M531" s="82"/>
    </row>
    <row r="532" spans="1:13" s="19" customFormat="1" ht="15">
      <c r="A532" s="81">
        <f t="shared" si="57"/>
        <v>429</v>
      </c>
      <c r="B532" s="63"/>
      <c r="C532" s="64"/>
      <c r="D532" s="65"/>
      <c r="E532" s="64" t="s">
        <v>1038</v>
      </c>
      <c r="F532" s="64" t="s">
        <v>1194</v>
      </c>
      <c r="G532" s="64" t="s">
        <v>1169</v>
      </c>
      <c r="H532" s="66" t="s">
        <v>1195</v>
      </c>
      <c r="I532" s="67">
        <v>66</v>
      </c>
      <c r="J532" s="67">
        <v>1376</v>
      </c>
      <c r="K532" s="68"/>
      <c r="L532" s="69"/>
      <c r="M532" s="82"/>
    </row>
    <row r="533" spans="1:13" s="19" customFormat="1" ht="15">
      <c r="A533" s="81">
        <f t="shared" si="57"/>
        <v>430</v>
      </c>
      <c r="B533" s="63"/>
      <c r="C533" s="64"/>
      <c r="D533" s="65"/>
      <c r="E533" s="64" t="s">
        <v>1038</v>
      </c>
      <c r="F533" s="64" t="s">
        <v>1196</v>
      </c>
      <c r="G533" s="64" t="s">
        <v>76</v>
      </c>
      <c r="H533" s="66" t="s">
        <v>1197</v>
      </c>
      <c r="I533" s="67">
        <v>39</v>
      </c>
      <c r="J533" s="67">
        <v>518</v>
      </c>
      <c r="K533" s="68"/>
      <c r="L533" s="69"/>
      <c r="M533" s="82"/>
    </row>
    <row r="534" spans="1:13" s="19" customFormat="1" ht="15">
      <c r="A534" s="81"/>
      <c r="B534" s="63"/>
      <c r="C534" s="63"/>
      <c r="D534" s="63"/>
      <c r="E534" s="63"/>
      <c r="F534" s="63"/>
      <c r="G534" s="64"/>
      <c r="H534" s="63"/>
      <c r="I534" s="68">
        <f>SUM(I529:I533)</f>
        <v>234</v>
      </c>
      <c r="J534" s="68">
        <f>SUM(J529:J533)</f>
        <v>3989</v>
      </c>
      <c r="K534" s="68">
        <v>3989</v>
      </c>
      <c r="L534" s="69">
        <v>2.33</v>
      </c>
      <c r="M534" s="82">
        <f>K534*L534</f>
        <v>9294.3700000000008</v>
      </c>
    </row>
    <row r="535" spans="1:13" s="19" customFormat="1" ht="15">
      <c r="A535" s="81">
        <v>431</v>
      </c>
      <c r="B535" s="63">
        <v>97</v>
      </c>
      <c r="C535" s="64" t="s">
        <v>1198</v>
      </c>
      <c r="D535" s="65" t="s">
        <v>30</v>
      </c>
      <c r="E535" s="64" t="s">
        <v>1038</v>
      </c>
      <c r="F535" s="64" t="s">
        <v>1199</v>
      </c>
      <c r="G535" s="64" t="s">
        <v>58</v>
      </c>
      <c r="H535" s="66" t="s">
        <v>1200</v>
      </c>
      <c r="I535" s="67">
        <v>161</v>
      </c>
      <c r="J535" s="67">
        <v>2914</v>
      </c>
      <c r="K535" s="68"/>
      <c r="L535" s="69"/>
      <c r="M535" s="82"/>
    </row>
    <row r="536" spans="1:13" s="19" customFormat="1" ht="15">
      <c r="A536" s="81"/>
      <c r="B536" s="63"/>
      <c r="C536" s="63"/>
      <c r="D536" s="63"/>
      <c r="E536" s="63"/>
      <c r="F536" s="63"/>
      <c r="G536" s="64"/>
      <c r="H536" s="63"/>
      <c r="I536" s="68">
        <v>161</v>
      </c>
      <c r="J536" s="68">
        <v>2914</v>
      </c>
      <c r="K536" s="68">
        <v>2914</v>
      </c>
      <c r="L536" s="69">
        <v>2.33</v>
      </c>
      <c r="M536" s="82">
        <f>K536*L536</f>
        <v>6789.62</v>
      </c>
    </row>
    <row r="537" spans="1:13" s="19" customFormat="1" ht="30">
      <c r="A537" s="83">
        <v>432</v>
      </c>
      <c r="B537" s="40">
        <v>98</v>
      </c>
      <c r="C537" s="43" t="s">
        <v>1201</v>
      </c>
      <c r="D537" s="42" t="s">
        <v>30</v>
      </c>
      <c r="E537" s="43" t="s">
        <v>1038</v>
      </c>
      <c r="F537" s="43" t="s">
        <v>1202</v>
      </c>
      <c r="G537" s="43" t="s">
        <v>58</v>
      </c>
      <c r="H537" s="44" t="s">
        <v>1203</v>
      </c>
      <c r="I537" s="45">
        <v>54</v>
      </c>
      <c r="J537" s="45">
        <v>478</v>
      </c>
      <c r="K537" s="55"/>
      <c r="L537" s="41"/>
      <c r="M537" s="84"/>
    </row>
    <row r="538" spans="1:13" s="19" customFormat="1" ht="30">
      <c r="A538" s="83">
        <f>A537+1</f>
        <v>433</v>
      </c>
      <c r="B538" s="40"/>
      <c r="C538" s="43"/>
      <c r="D538" s="42"/>
      <c r="E538" s="43" t="s">
        <v>1038</v>
      </c>
      <c r="F538" s="43" t="s">
        <v>1204</v>
      </c>
      <c r="G538" s="43" t="s">
        <v>59</v>
      </c>
      <c r="H538" s="44" t="s">
        <v>1205</v>
      </c>
      <c r="I538" s="45">
        <v>67</v>
      </c>
      <c r="J538" s="45">
        <v>982</v>
      </c>
      <c r="K538" s="55"/>
      <c r="L538" s="41"/>
      <c r="M538" s="84"/>
    </row>
    <row r="539" spans="1:13" s="19" customFormat="1" ht="45">
      <c r="A539" s="83">
        <f t="shared" ref="A539:A540" si="58">A538+1</f>
        <v>434</v>
      </c>
      <c r="B539" s="40"/>
      <c r="C539" s="43"/>
      <c r="D539" s="42"/>
      <c r="E539" s="43" t="s">
        <v>1038</v>
      </c>
      <c r="F539" s="43" t="s">
        <v>1206</v>
      </c>
      <c r="G539" s="43" t="s">
        <v>59</v>
      </c>
      <c r="H539" s="44" t="s">
        <v>1207</v>
      </c>
      <c r="I539" s="45">
        <v>110</v>
      </c>
      <c r="J539" s="45">
        <v>784</v>
      </c>
      <c r="K539" s="55"/>
      <c r="L539" s="41"/>
      <c r="M539" s="84"/>
    </row>
    <row r="540" spans="1:13" s="19" customFormat="1" ht="15">
      <c r="A540" s="83">
        <f t="shared" si="58"/>
        <v>435</v>
      </c>
      <c r="B540" s="40"/>
      <c r="C540" s="43"/>
      <c r="D540" s="42"/>
      <c r="E540" s="43" t="s">
        <v>1038</v>
      </c>
      <c r="F540" s="43" t="s">
        <v>1208</v>
      </c>
      <c r="G540" s="43" t="s">
        <v>1209</v>
      </c>
      <c r="H540" s="44" t="s">
        <v>1210</v>
      </c>
      <c r="I540" s="45">
        <v>53</v>
      </c>
      <c r="J540" s="45">
        <v>657</v>
      </c>
      <c r="K540" s="55"/>
      <c r="L540" s="41"/>
      <c r="M540" s="84"/>
    </row>
    <row r="541" spans="1:13" s="19" customFormat="1" ht="15">
      <c r="A541" s="83"/>
      <c r="B541" s="40"/>
      <c r="C541" s="40"/>
      <c r="D541" s="40"/>
      <c r="E541" s="40"/>
      <c r="F541" s="40"/>
      <c r="G541" s="43"/>
      <c r="H541" s="40"/>
      <c r="I541" s="55">
        <f>SUM(I537:I540)</f>
        <v>284</v>
      </c>
      <c r="J541" s="55">
        <f>SUM(J537:J540)</f>
        <v>2901</v>
      </c>
      <c r="K541" s="55">
        <v>2901</v>
      </c>
      <c r="L541" s="41">
        <v>2.33</v>
      </c>
      <c r="M541" s="84">
        <f>K541*L541</f>
        <v>6759.33</v>
      </c>
    </row>
    <row r="542" spans="1:13" s="19" customFormat="1" ht="15">
      <c r="A542" s="81">
        <v>436</v>
      </c>
      <c r="B542" s="63">
        <v>99</v>
      </c>
      <c r="C542" s="64" t="s">
        <v>1211</v>
      </c>
      <c r="D542" s="65" t="s">
        <v>30</v>
      </c>
      <c r="E542" s="64" t="s">
        <v>1038</v>
      </c>
      <c r="F542" s="64" t="s">
        <v>1212</v>
      </c>
      <c r="G542" s="64" t="s">
        <v>72</v>
      </c>
      <c r="H542" s="66" t="s">
        <v>1213</v>
      </c>
      <c r="I542" s="67">
        <v>18</v>
      </c>
      <c r="J542" s="67">
        <v>515</v>
      </c>
      <c r="K542" s="68"/>
      <c r="L542" s="69"/>
      <c r="M542" s="82"/>
    </row>
    <row r="543" spans="1:13" s="19" customFormat="1" ht="15">
      <c r="A543" s="81">
        <f>A542+1</f>
        <v>437</v>
      </c>
      <c r="B543" s="63"/>
      <c r="C543" s="64"/>
      <c r="D543" s="65"/>
      <c r="E543" s="64" t="s">
        <v>1038</v>
      </c>
      <c r="F543" s="64" t="s">
        <v>1214</v>
      </c>
      <c r="G543" s="64" t="s">
        <v>72</v>
      </c>
      <c r="H543" s="66" t="s">
        <v>1215</v>
      </c>
      <c r="I543" s="67">
        <v>30</v>
      </c>
      <c r="J543" s="67">
        <v>1200</v>
      </c>
      <c r="K543" s="68"/>
      <c r="L543" s="69"/>
      <c r="M543" s="82"/>
    </row>
    <row r="544" spans="1:13" s="19" customFormat="1" ht="15">
      <c r="A544" s="81"/>
      <c r="B544" s="63"/>
      <c r="C544" s="63"/>
      <c r="D544" s="63"/>
      <c r="E544" s="63"/>
      <c r="F544" s="63"/>
      <c r="G544" s="64"/>
      <c r="H544" s="63"/>
      <c r="I544" s="68">
        <f>SUM(I542:I543)</f>
        <v>48</v>
      </c>
      <c r="J544" s="68">
        <f>SUM(J542:J543)</f>
        <v>1715</v>
      </c>
      <c r="K544" s="68">
        <v>1715</v>
      </c>
      <c r="L544" s="69">
        <v>2.33</v>
      </c>
      <c r="M544" s="82">
        <f>K544*L544</f>
        <v>3995.9500000000003</v>
      </c>
    </row>
    <row r="545" spans="1:13" s="19" customFormat="1" ht="15">
      <c r="A545" s="81">
        <v>438</v>
      </c>
      <c r="B545" s="63">
        <v>100</v>
      </c>
      <c r="C545" s="64" t="s">
        <v>1216</v>
      </c>
      <c r="D545" s="65" t="s">
        <v>30</v>
      </c>
      <c r="E545" s="64" t="s">
        <v>1038</v>
      </c>
      <c r="F545" s="64" t="s">
        <v>1217</v>
      </c>
      <c r="G545" s="64" t="s">
        <v>95</v>
      </c>
      <c r="H545" s="66" t="s">
        <v>1218</v>
      </c>
      <c r="I545" s="67">
        <v>22</v>
      </c>
      <c r="J545" s="67">
        <v>227</v>
      </c>
      <c r="K545" s="68"/>
      <c r="L545" s="69"/>
      <c r="M545" s="82"/>
    </row>
    <row r="546" spans="1:13" s="19" customFormat="1" ht="15">
      <c r="A546" s="81">
        <f>A545+1</f>
        <v>439</v>
      </c>
      <c r="B546" s="63"/>
      <c r="C546" s="64"/>
      <c r="D546" s="65"/>
      <c r="E546" s="64" t="s">
        <v>1038</v>
      </c>
      <c r="F546" s="64" t="s">
        <v>1219</v>
      </c>
      <c r="G546" s="64" t="s">
        <v>51</v>
      </c>
      <c r="H546" s="66" t="s">
        <v>1220</v>
      </c>
      <c r="I546" s="67">
        <v>81</v>
      </c>
      <c r="J546" s="67">
        <v>2220</v>
      </c>
      <c r="K546" s="68"/>
      <c r="L546" s="69"/>
      <c r="M546" s="82"/>
    </row>
    <row r="547" spans="1:13" s="19" customFormat="1" ht="15">
      <c r="A547" s="81">
        <f t="shared" ref="A547:A549" si="59">A546+1</f>
        <v>440</v>
      </c>
      <c r="B547" s="63"/>
      <c r="C547" s="64"/>
      <c r="D547" s="65"/>
      <c r="E547" s="64" t="s">
        <v>1038</v>
      </c>
      <c r="F547" s="64" t="s">
        <v>1221</v>
      </c>
      <c r="G547" s="64" t="s">
        <v>51</v>
      </c>
      <c r="H547" s="66" t="s">
        <v>1222</v>
      </c>
      <c r="I547" s="67">
        <v>2</v>
      </c>
      <c r="J547" s="67">
        <v>2</v>
      </c>
      <c r="K547" s="68"/>
      <c r="L547" s="69"/>
      <c r="M547" s="82"/>
    </row>
    <row r="548" spans="1:13" s="19" customFormat="1" ht="15">
      <c r="A548" s="81">
        <f t="shared" si="59"/>
        <v>441</v>
      </c>
      <c r="B548" s="63"/>
      <c r="C548" s="64"/>
      <c r="D548" s="65"/>
      <c r="E548" s="64" t="s">
        <v>1038</v>
      </c>
      <c r="F548" s="64" t="s">
        <v>1223</v>
      </c>
      <c r="G548" s="64" t="s">
        <v>51</v>
      </c>
      <c r="H548" s="66" t="s">
        <v>1224</v>
      </c>
      <c r="I548" s="67">
        <v>1</v>
      </c>
      <c r="J548" s="67">
        <v>1</v>
      </c>
      <c r="K548" s="68"/>
      <c r="L548" s="69"/>
      <c r="M548" s="82"/>
    </row>
    <row r="549" spans="1:13" s="19" customFormat="1" ht="15">
      <c r="A549" s="81">
        <f t="shared" si="59"/>
        <v>442</v>
      </c>
      <c r="B549" s="63"/>
      <c r="C549" s="64"/>
      <c r="D549" s="65"/>
      <c r="E549" s="64" t="s">
        <v>1038</v>
      </c>
      <c r="F549" s="64" t="s">
        <v>1225</v>
      </c>
      <c r="G549" s="64" t="s">
        <v>50</v>
      </c>
      <c r="H549" s="66" t="s">
        <v>1226</v>
      </c>
      <c r="I549" s="67">
        <v>25</v>
      </c>
      <c r="J549" s="67">
        <v>246</v>
      </c>
      <c r="K549" s="68"/>
      <c r="L549" s="69"/>
      <c r="M549" s="82"/>
    </row>
    <row r="550" spans="1:13" s="19" customFormat="1" ht="15.75" thickBot="1">
      <c r="A550" s="85"/>
      <c r="B550" s="76"/>
      <c r="C550" s="76"/>
      <c r="D550" s="76"/>
      <c r="E550" s="76"/>
      <c r="F550" s="76"/>
      <c r="G550" s="77"/>
      <c r="H550" s="76"/>
      <c r="I550" s="78">
        <f>SUM(I545:I549)</f>
        <v>131</v>
      </c>
      <c r="J550" s="78">
        <f>SUM(J545:J549)</f>
        <v>2696</v>
      </c>
      <c r="K550" s="78">
        <v>2696</v>
      </c>
      <c r="L550" s="79">
        <v>2.33</v>
      </c>
      <c r="M550" s="86">
        <f>K550*L550</f>
        <v>6281.68</v>
      </c>
    </row>
    <row r="551" spans="1:13" s="19" customFormat="1" ht="15.95" customHeight="1" thickBot="1">
      <c r="A551" s="107" t="s">
        <v>1227</v>
      </c>
      <c r="B551" s="108"/>
      <c r="C551" s="108"/>
      <c r="D551" s="108"/>
      <c r="E551" s="108"/>
      <c r="F551" s="108"/>
      <c r="G551" s="108"/>
      <c r="H551" s="108"/>
      <c r="I551" s="108"/>
      <c r="J551" s="108"/>
      <c r="K551" s="108"/>
      <c r="L551" s="109"/>
      <c r="M551" s="80">
        <f>ROUND(SUM(M9:M550),0)</f>
        <v>747053</v>
      </c>
    </row>
    <row r="552" spans="1:13" s="19" customFormat="1" ht="15.95" customHeight="1" thickBot="1">
      <c r="A552" s="46"/>
      <c r="B552" s="46"/>
      <c r="C552" s="46"/>
      <c r="D552" s="46"/>
      <c r="E552" s="46"/>
      <c r="F552" s="46"/>
      <c r="G552" s="46"/>
      <c r="H552" s="74"/>
      <c r="I552" s="87">
        <v>12071</v>
      </c>
      <c r="J552" s="88">
        <v>261445</v>
      </c>
      <c r="K552" s="89">
        <v>284649</v>
      </c>
      <c r="L552" s="75"/>
      <c r="M552" s="75"/>
    </row>
    <row r="553" spans="1:13" s="56" customFormat="1" ht="15" customHeight="1" thickBot="1">
      <c r="A553" s="103" t="s">
        <v>27</v>
      </c>
      <c r="B553" s="104"/>
      <c r="C553" s="104"/>
      <c r="D553" s="104"/>
      <c r="E553" s="104"/>
      <c r="F553" s="104"/>
      <c r="G553" s="104"/>
      <c r="H553" s="104"/>
      <c r="I553" s="104"/>
      <c r="J553" s="104"/>
      <c r="K553" s="104"/>
      <c r="L553" s="104"/>
      <c r="M553" s="105"/>
    </row>
    <row r="554" spans="1:13" s="56" customFormat="1" ht="15" customHeight="1">
      <c r="A554" s="35"/>
      <c r="B554" s="35"/>
      <c r="C554" s="35"/>
      <c r="D554" s="35"/>
      <c r="E554" s="35"/>
      <c r="F554" s="35"/>
      <c r="G554" s="35"/>
      <c r="H554" s="35"/>
      <c r="I554" s="35"/>
      <c r="J554" s="35"/>
      <c r="K554" s="35"/>
      <c r="L554" s="35"/>
      <c r="M554" s="35"/>
    </row>
    <row r="555" spans="1:13">
      <c r="A555" s="39"/>
    </row>
    <row r="556" spans="1:13" ht="15" customHeight="1">
      <c r="A556" s="60" t="s">
        <v>2</v>
      </c>
    </row>
    <row r="557" spans="1:13" ht="15" customHeight="1">
      <c r="A557" s="60"/>
    </row>
    <row r="558" spans="1:13" ht="15" customHeight="1">
      <c r="A558" s="62"/>
    </row>
    <row r="559" spans="1:13" ht="15" customHeight="1">
      <c r="A559" s="60" t="s">
        <v>1</v>
      </c>
    </row>
  </sheetData>
  <sortState ref="B8:L602">
    <sortCondition ref="B8:B602"/>
    <sortCondition ref="C8:C602"/>
  </sortState>
  <mergeCells count="3">
    <mergeCell ref="A553:M553"/>
    <mergeCell ref="K7:L7"/>
    <mergeCell ref="A551:L551"/>
  </mergeCells>
  <conditionalFormatting sqref="F166">
    <cfRule type="duplicateValues" dxfId="40" priority="32"/>
    <cfRule type="duplicateValues" dxfId="39" priority="33"/>
    <cfRule type="duplicateValues" dxfId="38" priority="34"/>
    <cfRule type="duplicateValues" dxfId="37" priority="35"/>
    <cfRule type="duplicateValues" dxfId="36" priority="36"/>
  </conditionalFormatting>
  <conditionalFormatting sqref="F216">
    <cfRule type="duplicateValues" dxfId="35" priority="27"/>
    <cfRule type="duplicateValues" dxfId="34" priority="28"/>
    <cfRule type="duplicateValues" dxfId="33" priority="29"/>
    <cfRule type="duplicateValues" dxfId="32" priority="30"/>
    <cfRule type="duplicateValues" dxfId="31" priority="31"/>
  </conditionalFormatting>
  <conditionalFormatting sqref="H166">
    <cfRule type="duplicateValues" dxfId="30" priority="25"/>
    <cfRule type="duplicateValues" dxfId="29" priority="26"/>
  </conditionalFormatting>
  <conditionalFormatting sqref="H216">
    <cfRule type="duplicateValues" dxfId="28" priority="23"/>
    <cfRule type="duplicateValues" dxfId="27" priority="24"/>
  </conditionalFormatting>
  <conditionalFormatting sqref="F152:F154 F123:F127 F105 F84:F92 F70:F80 F41 F17:F20 F15 F51:F56 F44:F49 F115:F121 F109:F113 F107 F102:F103 F99:F100 F136:F138 F150 F146:F148 F140:F144 F94:F97 F82 F64:F68 F58:F62 F38:F39 F129:F134 F26:F36 F22:F24 F11:F13">
    <cfRule type="duplicateValues" dxfId="26" priority="22"/>
  </conditionalFormatting>
  <conditionalFormatting sqref="H152:H154 H123:H127 H105 H84:H92 H70:H80 H41 H17:H20 H15 H51:H56 H44:H49 H115:H121 H109:H113 H107 H102:H103 H99:H100 H136:H138 H150 H146:H148 H140:H144 H94:H97 H82 H64:H68 H58:H62 H38:H39 H129:H134 H26:H36 H22:H24 H11:H13">
    <cfRule type="duplicateValues" dxfId="25" priority="21"/>
  </conditionalFormatting>
  <conditionalFormatting sqref="F155 F151 F149 F145 F139 F135 F128 F122 F114 F108 F106 F104 F101 F98 F93 F83 F81 F69 F63 F57 F50 F42 F40 F37 F25 F21 F16 F14 F10">
    <cfRule type="duplicateValues" dxfId="24" priority="16"/>
    <cfRule type="duplicateValues" dxfId="23" priority="17"/>
    <cfRule type="duplicateValues" dxfId="22" priority="18"/>
    <cfRule type="duplicateValues" dxfId="21" priority="19"/>
    <cfRule type="duplicateValues" dxfId="20" priority="20"/>
  </conditionalFormatting>
  <conditionalFormatting sqref="H155 H151 H149 H145 H139 H135 H128 H122 H114 H108 H106 H104 H101 H98 H93 H83 H81 H69 H63 H57 H50 H42 H40 H37 H25 H21 H16 H14 H10">
    <cfRule type="duplicateValues" dxfId="19" priority="12"/>
    <cfRule type="duplicateValues" dxfId="18" priority="13"/>
  </conditionalFormatting>
  <conditionalFormatting sqref="F217 F545:F549 F542:F543 F537:F540 F529:F533 F488:F503 F476:F477 F444:F450 F428:F433 F422:F426 F380:F383 F374:F378 F408:F413 F403:F406 F396:F401 F472:F474 F463:F464 F460:F461 F458 F535 F513:F517 F484:F486 F523:F527 F519:F521 F510:F511 F505:F508 F479:F482 F466:F470 F454:F456 F452 F435:F442 F415:F420 F392:F394 F385:F390 F369:F372 F364:F367 F348:F354 F288:F293 F268:F272 F237:F242 F232:F235 F227:F230 F192:F197 F171:F176 F281:F284 F299:F303 F307 F356 F358:F362 F343:F346 F339:F341 F330:F337 F309:F328 F305 F295:F297 F286 F274:F279 F263:F266 F256:F261 F244:F254 F219:F225 F212:F215 F205:F210 F201:F203 F199 F188:F190 F183:F186 F178:F181 F162:F165 F156:F160 F167:F169">
    <cfRule type="duplicateValues" dxfId="17" priority="11"/>
  </conditionalFormatting>
  <conditionalFormatting sqref="H217 H545:H549 H542:H543 H537:H540 H529:H533 H488:H503 H476:H477 H444:H450 H428:H433 H422:H426 H380:H383 H374:H378 H408:H413 H403:H406 H396:H401 H472:H474 H463:H464 H460:H461 H458 H535 H513:H517 H484:H486 H523:H527 H519:H521 H510:H511 H505:H508 H479:H482 H466:H470 H454:H456 H452 H435:H442 H415:H420 H392:H394 H385:H390 H369:H372 H364:H367 H348:H354 H288:H293 H268:H272 H237:H242 H232:H235 H227:H230 H192:H197 H171:H176 H281:H284 H299:H303 H307 H356 H358:H362 H343:H346 H339:H341 H330:H337 H309:H328 H305 H295:H297 H286 H274:H279 H263:H266 H256:H261 H244:H254 H219:H225 H212:H215 H205:H210 H201:H203 H199 H188:H190 H183:H186 H178:H181 H162:H165 H156:H160 H167:H169">
    <cfRule type="duplicateValues" dxfId="16" priority="10"/>
  </conditionalFormatting>
  <conditionalFormatting sqref="F161 F544 F541 F536 F534 F528 F522 F518 F512 F509 F504 F487 F483 F478 F475 F471 F465 F462 F459 F457 F453 F451 F443 F434 F427 F421 F414 F407 F402 F395 F391 F384 F379 F373 F368 F363 F357 F355 F347 F342 F338 F329 F308 F306 F304 F298 F294 F287 F285 F280 F273 F267 F262 F255 F243 F236 F231 F226 F218 F211 F204 F200 F198 F191 F187 F182 F177 F170 F550">
    <cfRule type="duplicateValues" dxfId="15" priority="5"/>
    <cfRule type="duplicateValues" dxfId="14" priority="6"/>
    <cfRule type="duplicateValues" dxfId="13" priority="7"/>
    <cfRule type="duplicateValues" dxfId="12" priority="8"/>
    <cfRule type="duplicateValues" dxfId="11" priority="9"/>
  </conditionalFormatting>
  <conditionalFormatting sqref="H161 H544 H541 H536 H534 H528 H522 H518 H512 H509 H504 H487 H483 H478 H475 H471 H465 H462 H459 H457 H453 H451 H443 H434 H427 H421 H414 H407 H402 H395 H391 H384 H379 H373 H368 H363 H357 H355 H347 H342 H338 H329 H308 H306 H304 H298 H294 H287 H285 H280 H273 H267 H262 H255 H243 H236 H231 H226 H218 H211 H204 H200 H198 H191 H187 H182 H177 H170 H550">
    <cfRule type="duplicateValues" dxfId="10" priority="3"/>
    <cfRule type="duplicateValues" dxfId="9" priority="4"/>
  </conditionalFormatting>
  <conditionalFormatting sqref="H156:H550">
    <cfRule type="duplicateValues" dxfId="8" priority="1"/>
    <cfRule type="duplicateValues" dxfId="7" priority="2"/>
  </conditionalFormatting>
  <conditionalFormatting sqref="H9:H155">
    <cfRule type="duplicateValues" dxfId="6" priority="3137"/>
    <cfRule type="duplicateValues" dxfId="5" priority="3138"/>
  </conditionalFormatting>
  <conditionalFormatting sqref="F8:F552">
    <cfRule type="duplicateValues" dxfId="4" priority="4039"/>
    <cfRule type="duplicateValues" dxfId="3" priority="4040"/>
    <cfRule type="duplicateValues" dxfId="2" priority="4041"/>
  </conditionalFormatting>
  <conditionalFormatting sqref="H8:H552">
    <cfRule type="duplicateValues" dxfId="1" priority="4042"/>
    <cfRule type="duplicateValues" dxfId="0" priority="4043"/>
  </conditionalFormatting>
  <printOptions horizontalCentered="1"/>
  <pageMargins left="0.15748031496062992" right="0.15748031496062992" top="1.1000000000000001" bottom="0.6692913385826772" header="0.19685039370078741" footer="0.31496062992125984"/>
  <pageSetup paperSize="9" scale="75" fitToHeight="0" orientation="portrait" r:id="rId1"/>
  <headerFooter>
    <oddHeader>&amp;C&amp;"Cambria,Regular"&amp;10BILL
&amp;"Eras Bold ITC,Italic"&amp;28PRAGATI  LOGISTICS
&amp;"Cambria,Regular"&amp;10KHUNTIA LANE, SAMANTA SAHI, CUTTACK,
PAN NO : AGHPB9356M
&amp;G&amp;R
PH. :0671-2412244
MOB.:  9040030082</oddHeader>
    <oddFooter>&amp;CPage &amp;P</oddFooter>
  </headerFooter>
  <legacyDrawingHF r:id="rId2"/>
</worksheet>
</file>

<file path=xl/worksheets/sheet2.xml><?xml version="1.0" encoding="utf-8"?>
<worksheet xmlns="http://schemas.openxmlformats.org/spreadsheetml/2006/main" xmlns:r="http://schemas.openxmlformats.org/officeDocument/2006/relationships">
  <dimension ref="A10:J30"/>
  <sheetViews>
    <sheetView topLeftCell="A8" workbookViewId="0">
      <selection activeCell="L23" sqref="L23"/>
    </sheetView>
  </sheetViews>
  <sheetFormatPr defaultRowHeight="15" customHeight="1"/>
  <cols>
    <col min="1" max="1" width="26.28515625" customWidth="1"/>
    <col min="2" max="2" width="21.7109375" customWidth="1"/>
    <col min="3" max="3" width="19.5703125" customWidth="1"/>
    <col min="4" max="4" width="17" customWidth="1"/>
    <col min="7" max="7" width="9.5703125" bestFit="1" customWidth="1"/>
  </cols>
  <sheetData>
    <row r="10" spans="1:6" ht="15" customHeight="1">
      <c r="A10" s="1"/>
    </row>
    <row r="11" spans="1:6" ht="15" customHeight="1">
      <c r="A11" s="2" t="s">
        <v>3</v>
      </c>
      <c r="B11" s="3"/>
      <c r="C11" s="5" t="s">
        <v>29</v>
      </c>
      <c r="E11" s="16"/>
      <c r="F11" s="16"/>
    </row>
    <row r="12" spans="1:6" ht="15" customHeight="1">
      <c r="A12" s="4" t="s">
        <v>4</v>
      </c>
      <c r="B12" s="3"/>
      <c r="C12" s="5" t="s">
        <v>28</v>
      </c>
      <c r="E12" s="16"/>
      <c r="F12" s="16"/>
    </row>
    <row r="13" spans="1:6" ht="15" customHeight="1">
      <c r="A13" s="5" t="s">
        <v>5</v>
      </c>
      <c r="B13" s="3"/>
      <c r="C13" s="5" t="s">
        <v>125</v>
      </c>
      <c r="E13" s="16"/>
      <c r="F13" s="16"/>
    </row>
    <row r="14" spans="1:6" ht="15" customHeight="1">
      <c r="A14" s="5" t="s">
        <v>18</v>
      </c>
      <c r="B14" s="3"/>
      <c r="C14" s="5" t="s">
        <v>0</v>
      </c>
      <c r="E14" s="16"/>
      <c r="F14" s="16"/>
    </row>
    <row r="15" spans="1:6" ht="15" customHeight="1">
      <c r="A15" s="1"/>
      <c r="C15" s="5" t="s">
        <v>7</v>
      </c>
      <c r="E15" s="16"/>
      <c r="F15" s="16"/>
    </row>
    <row r="16" spans="1:6" ht="15" customHeight="1">
      <c r="A16" s="1"/>
      <c r="B16" s="6"/>
      <c r="C16" s="106"/>
      <c r="D16" s="106"/>
    </row>
    <row r="17" spans="1:10" ht="15" customHeight="1">
      <c r="A17" s="1"/>
      <c r="B17" s="6"/>
      <c r="C17" s="15"/>
      <c r="D17" s="15"/>
    </row>
    <row r="18" spans="1:10" ht="15" customHeight="1" thickBot="1">
      <c r="A18" s="1"/>
    </row>
    <row r="19" spans="1:10" ht="15" customHeight="1" thickBot="1">
      <c r="A19" s="110" t="s">
        <v>1235</v>
      </c>
      <c r="B19" s="111"/>
      <c r="C19" s="111"/>
      <c r="D19" s="112"/>
    </row>
    <row r="20" spans="1:10" ht="15" customHeight="1" thickBot="1">
      <c r="A20" s="7"/>
      <c r="B20" s="8"/>
      <c r="C20" s="8"/>
      <c r="D20" s="9"/>
    </row>
    <row r="21" spans="1:10" ht="15" customHeight="1" thickBot="1">
      <c r="A21" s="113" t="s">
        <v>19</v>
      </c>
      <c r="B21" s="114"/>
      <c r="C21" s="114"/>
      <c r="D21" s="115"/>
    </row>
    <row r="22" spans="1:10" ht="15" customHeight="1" thickBot="1">
      <c r="A22" s="14" t="s">
        <v>14</v>
      </c>
      <c r="B22" s="10" t="s">
        <v>23</v>
      </c>
      <c r="C22" s="10" t="s">
        <v>20</v>
      </c>
      <c r="D22" s="11" t="s">
        <v>21</v>
      </c>
    </row>
    <row r="23" spans="1:10" ht="15" customHeight="1" thickBot="1">
      <c r="A23" s="21"/>
      <c r="B23" s="22"/>
      <c r="C23" s="17">
        <v>2.33</v>
      </c>
      <c r="D23" s="18">
        <f>B23*C23</f>
        <v>0</v>
      </c>
    </row>
    <row r="24" spans="1:10" ht="15" customHeight="1" thickBot="1">
      <c r="A24" s="116"/>
      <c r="B24" s="117"/>
      <c r="C24" s="118"/>
      <c r="D24" s="12">
        <f>ROUND(SUM(D23:D23),0)</f>
        <v>0</v>
      </c>
      <c r="H24" s="20"/>
    </row>
    <row r="25" spans="1:10" ht="15" customHeight="1">
      <c r="A25" s="1"/>
      <c r="G25" s="20"/>
      <c r="J25" s="20"/>
    </row>
    <row r="26" spans="1:10" ht="15" customHeight="1">
      <c r="A26" s="1"/>
    </row>
    <row r="27" spans="1:10" ht="15" customHeight="1">
      <c r="A27" s="13" t="s">
        <v>22</v>
      </c>
    </row>
    <row r="28" spans="1:10" ht="15" customHeight="1">
      <c r="A28" s="13"/>
    </row>
    <row r="29" spans="1:10" ht="15" customHeight="1">
      <c r="A29" s="13"/>
      <c r="D29" s="20"/>
    </row>
    <row r="30" spans="1:10" ht="15" customHeight="1">
      <c r="A30" s="13" t="s">
        <v>1</v>
      </c>
    </row>
  </sheetData>
  <mergeCells count="4">
    <mergeCell ref="A19:D19"/>
    <mergeCell ref="A21:D21"/>
    <mergeCell ref="A24:C24"/>
    <mergeCell ref="C16:D16"/>
  </mergeCells>
  <pageMargins left="0.7" right="0.7" top="0.75" bottom="0.75" header="0.3" footer="0.3"/>
  <pageSetup orientation="portrait" horizontalDpi="0" verticalDpi="0" r:id="rId1"/>
</worksheet>
</file>

<file path=xl/worksheets/sheet3.xml><?xml version="1.0" encoding="utf-8"?>
<worksheet xmlns="http://schemas.openxmlformats.org/spreadsheetml/2006/main" xmlns:r="http://schemas.openxmlformats.org/officeDocument/2006/relationships">
  <dimension ref="A1"/>
  <sheetViews>
    <sheetView workbookViewId="0">
      <selection activeCell="L28" sqref="L28"/>
    </sheetView>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vt:lpstr>
      <vt:lpstr>Sheet2</vt:lpstr>
      <vt:lpstr>Sheet3</vt:lpstr>
      <vt:lpstr>Sheet1!Print_Titles</vt:lpstr>
    </vt:vector>
  </TitlesOfParts>
  <Company>PERSONAL</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pratyush</dc:creator>
  <cp:lastModifiedBy>ARATA</cp:lastModifiedBy>
  <cp:lastPrinted>2024-10-20T08:03:32Z</cp:lastPrinted>
  <dcterms:created xsi:type="dcterms:W3CDTF">2010-04-08T11:28:01Z</dcterms:created>
  <dcterms:modified xsi:type="dcterms:W3CDTF">2024-10-28T10:21:05Z</dcterms:modified>
</cp:coreProperties>
</file>