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19440" windowHeight="11160"/>
  </bookViews>
  <sheets>
    <sheet name="Invoice" sheetId="1" r:id="rId1"/>
  </sheets>
  <definedNames>
    <definedName name="_xlnm._FilterDatabase" localSheetId="0" hidden="1">Invoice!$A$3:$V$16</definedName>
  </definedNames>
  <calcPr calcId="144525"/>
</workbook>
</file>

<file path=xl/calcChain.xml><?xml version="1.0" encoding="utf-8"?>
<calcChain xmlns="http://schemas.openxmlformats.org/spreadsheetml/2006/main">
  <c r="J12" i="1" l="1"/>
  <c r="I12" i="1"/>
  <c r="J11" i="1"/>
  <c r="I11" i="1"/>
  <c r="J10" i="1"/>
  <c r="I10" i="1"/>
  <c r="J9" i="1"/>
  <c r="I9" i="1"/>
  <c r="L9" i="1" s="1"/>
  <c r="J8" i="1"/>
  <c r="I8" i="1"/>
  <c r="L8" i="1" s="1"/>
  <c r="J7" i="1"/>
  <c r="I7" i="1"/>
  <c r="L7" i="1" s="1"/>
  <c r="J6" i="1"/>
  <c r="I6" i="1"/>
  <c r="L6" i="1" s="1"/>
  <c r="J5" i="1"/>
  <c r="I5" i="1"/>
  <c r="L5" i="1" s="1"/>
  <c r="J4" i="1"/>
  <c r="I4" i="1"/>
  <c r="L4" i="1" s="1"/>
  <c r="L10" i="1" l="1"/>
  <c r="L13" i="1" s="1"/>
  <c r="L11" i="1"/>
  <c r="L12" i="1"/>
  <c r="G16" i="1"/>
</calcChain>
</file>

<file path=xl/sharedStrings.xml><?xml version="1.0" encoding="utf-8"?>
<sst xmlns="http://schemas.openxmlformats.org/spreadsheetml/2006/main" count="78" uniqueCount="62">
  <si>
    <t>INVOICE
PRAGATI LOGISTICS,SAMANTA SAHI KHUNTIA LANE,8984191006
GST No:21AGHPB9356M1Z9</t>
  </si>
  <si>
    <t>06/3/2024</t>
  </si>
  <si>
    <t>906</t>
  </si>
  <si>
    <t>18/3/2024</t>
  </si>
  <si>
    <t>941</t>
  </si>
  <si>
    <t>15/3/2024</t>
  </si>
  <si>
    <t>936</t>
  </si>
  <si>
    <t>02/3/2024</t>
  </si>
  <si>
    <t>894</t>
  </si>
  <si>
    <t>04/3/2024</t>
  </si>
  <si>
    <t>904</t>
  </si>
  <si>
    <t>909</t>
  </si>
  <si>
    <t>901</t>
  </si>
  <si>
    <t>08/3/2024</t>
  </si>
  <si>
    <t>917</t>
  </si>
  <si>
    <t>01/3/2024</t>
  </si>
  <si>
    <t>869</t>
  </si>
  <si>
    <t>Thanking you for your business.
PRAGATI LOGISTICS</t>
  </si>
  <si>
    <t>SL</t>
  </si>
  <si>
    <t>DATE</t>
  </si>
  <si>
    <t>LR NO</t>
  </si>
  <si>
    <t>FROM</t>
  </si>
  <si>
    <t>DESTINATION</t>
  </si>
  <si>
    <t>INV NO</t>
  </si>
  <si>
    <t>CASE</t>
  </si>
  <si>
    <t>RATE</t>
  </si>
  <si>
    <t>HML</t>
  </si>
  <si>
    <t>DD CH</t>
  </si>
  <si>
    <t>LR CH</t>
  </si>
  <si>
    <t>AMOUNT</t>
  </si>
  <si>
    <t>ROURKELA</t>
  </si>
  <si>
    <t>KEONJHAR</t>
  </si>
  <si>
    <t>BARIPADA</t>
  </si>
  <si>
    <t>BALASORE</t>
  </si>
  <si>
    <t>ANGUL</t>
  </si>
  <si>
    <t>KHETRARAJPUR</t>
  </si>
  <si>
    <t>Kindly, verify &amp; confirm within 7 days, else GST will be filed by 20th APRIL, 2024. 
GST to be paid by Consignor under Reverse Charge Mechanism(RCM) as per GST.</t>
  </si>
  <si>
    <t>PL/MA/21048</t>
  </si>
  <si>
    <t>PL/MA/20948</t>
  </si>
  <si>
    <t>PL/MA/21094</t>
  </si>
  <si>
    <t>PL/MA/21145</t>
  </si>
  <si>
    <t>PL/MA/21246</t>
  </si>
  <si>
    <t>PL/MA/21284</t>
  </si>
  <si>
    <t>PL/MA/21453</t>
  </si>
  <si>
    <t>PL/MA/21816</t>
  </si>
  <si>
    <t>PL/MA/21923</t>
  </si>
  <si>
    <t>CTC</t>
  </si>
  <si>
    <t>WIPER</t>
  </si>
  <si>
    <t>BOTTLE</t>
  </si>
  <si>
    <t>MOSQUITO SWATTER</t>
  </si>
  <si>
    <t>HOUSE HOLD GOODS</t>
  </si>
  <si>
    <t>KNIFE</t>
  </si>
  <si>
    <t>MOP</t>
  </si>
  <si>
    <t>BLSOR MOP</t>
  </si>
  <si>
    <t>BPD WIPER</t>
  </si>
  <si>
    <t>KEONJHAR SCRUBER</t>
  </si>
  <si>
    <t xml:space="preserve">KEONJHAR WIPER </t>
  </si>
  <si>
    <t>BLSR HA</t>
  </si>
  <si>
    <t xml:space="preserve">
KITCHENETT
Address: PLOT NO. 348 JAY DURGA NAGAR, BOMIKHAL,BBSR-751006 ODISHA,9437762540
GST No: 21AEYPA1194D1ZS
</t>
  </si>
  <si>
    <t>(RUPEES ELEVEN THOUSAND EIGHT HUNDRED EIGHT ONLY)</t>
  </si>
  <si>
    <t xml:space="preserve">Bill Date: 31/03/2024
Bill No : 42961
Total Amount: 11808.00
</t>
  </si>
  <si>
    <t>REMARKS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</si>
</sst>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2" fontId="0" fillId="0" borderId="1" xfId="0" applyNumberFormat="1" applyFont="1" applyBorder="1" applyAlignment="1">
      <alignment wrapText="1"/>
    </xf>
    <xf numFmtId="0" fontId="0" fillId="0" borderId="1" xfId="0" applyBorder="1"/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3" fillId="0" borderId="0" xfId="0" applyNumberFormat="1" applyFont="1" applyAlignment="1">
      <alignment wrapText="1"/>
    </xf>
    <xf numFmtId="4" fontId="0" fillId="0" borderId="0" xfId="0" applyNumberFormat="1" applyFont="1" applyAlignment="1">
      <alignment wrapText="1"/>
    </xf>
    <xf numFmtId="0" fontId="0" fillId="0" borderId="1" xfId="0" applyBorder="1" applyAlignment="1">
      <alignment vertical="center"/>
    </xf>
    <xf numFmtId="2" fontId="0" fillId="0" borderId="1" xfId="0" applyNumberFormat="1" applyFont="1" applyBorder="1" applyAlignment="1">
      <alignment vertical="center" wrapText="1"/>
    </xf>
    <xf numFmtId="0" fontId="0" fillId="0" borderId="0" xfId="0" applyNumberFormat="1" applyFont="1" applyAlignment="1">
      <alignment vertical="center" wrapText="1"/>
    </xf>
    <xf numFmtId="0" fontId="3" fillId="0" borderId="0" xfId="0" applyNumberFormat="1" applyFont="1" applyAlignment="1">
      <alignment vertical="center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3" xfId="0" applyNumberFormat="1" applyFont="1" applyBorder="1" applyAlignment="1">
      <alignment horizontal="left" vertical="center" wrapText="1"/>
    </xf>
    <xf numFmtId="2" fontId="1" fillId="0" borderId="2" xfId="0" applyNumberFormat="1" applyFont="1" applyBorder="1" applyAlignment="1">
      <alignment horizontal="left" vertical="center" wrapText="1"/>
    </xf>
    <xf numFmtId="0" fontId="0" fillId="0" borderId="0" xfId="0" applyNumberFormat="1" applyFont="1" applyBorder="1" applyAlignment="1">
      <alignment wrapText="1"/>
    </xf>
    <xf numFmtId="0" fontId="0" fillId="0" borderId="0" xfId="0" applyNumberFormat="1" applyFont="1" applyBorder="1" applyAlignment="1">
      <alignment vertical="center" wrapText="1"/>
    </xf>
    <xf numFmtId="0" fontId="1" fillId="0" borderId="1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horizontal="right" wrapText="1"/>
    </xf>
    <xf numFmtId="0" fontId="0" fillId="0" borderId="0" xfId="0" applyNumberFormat="1" applyFont="1" applyAlignment="1">
      <alignment horizontal="right" wrapText="1"/>
    </xf>
    <xf numFmtId="0" fontId="1" fillId="0" borderId="0" xfId="0" applyNumberFormat="1" applyFont="1" applyAlignment="1">
      <alignment horizontal="right" wrapText="1"/>
    </xf>
    <xf numFmtId="0" fontId="0" fillId="0" borderId="0" xfId="0" applyNumberFormat="1" applyFont="1" applyAlignment="1">
      <alignment horizontal="center" wrapText="1"/>
    </xf>
    <xf numFmtId="2" fontId="0" fillId="0" borderId="0" xfId="0" applyNumberFormat="1" applyFont="1" applyAlignment="1">
      <alignment horizontal="center" wrapText="1"/>
    </xf>
    <xf numFmtId="0" fontId="1" fillId="0" borderId="4" xfId="0" applyNumberFormat="1" applyFont="1" applyBorder="1" applyAlignment="1">
      <alignment horizontal="center" wrapText="1"/>
    </xf>
    <xf numFmtId="0" fontId="0" fillId="0" borderId="4" xfId="0" applyNumberFormat="1" applyFont="1" applyBorder="1" applyAlignment="1">
      <alignment wrapText="1"/>
    </xf>
    <xf numFmtId="0" fontId="0" fillId="0" borderId="4" xfId="0" applyNumberFormat="1" applyFont="1" applyBorder="1" applyAlignment="1">
      <alignment vertical="center" wrapText="1"/>
    </xf>
    <xf numFmtId="0" fontId="3" fillId="0" borderId="4" xfId="0" applyNumberFormat="1" applyFont="1" applyBorder="1" applyAlignment="1">
      <alignment wrapText="1"/>
    </xf>
    <xf numFmtId="0" fontId="2" fillId="0" borderId="5" xfId="0" applyNumberFormat="1" applyFont="1" applyBorder="1" applyAlignment="1">
      <alignment horizontal="center" wrapText="1"/>
    </xf>
    <xf numFmtId="0" fontId="2" fillId="0" borderId="6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2" fontId="2" fillId="0" borderId="9" xfId="0" applyNumberFormat="1" applyFont="1" applyBorder="1" applyAlignment="1">
      <alignment horizontal="left" vertical="center" wrapText="1"/>
    </xf>
    <xf numFmtId="2" fontId="2" fillId="0" borderId="7" xfId="0" applyNumberFormat="1" applyFont="1" applyBorder="1" applyAlignment="1">
      <alignment horizontal="left" vertical="center" wrapText="1"/>
    </xf>
    <xf numFmtId="2" fontId="2" fillId="0" borderId="10" xfId="0" applyNumberFormat="1" applyFont="1" applyBorder="1" applyAlignment="1">
      <alignment horizontal="left" vertical="center" wrapText="1"/>
    </xf>
    <xf numFmtId="0" fontId="1" fillId="0" borderId="11" xfId="0" applyNumberFormat="1" applyFont="1" applyBorder="1" applyAlignment="1">
      <alignment horizontal="left" vertical="center" wrapText="1"/>
    </xf>
    <xf numFmtId="2" fontId="2" fillId="0" borderId="12" xfId="0" applyNumberFormat="1" applyFont="1" applyBorder="1" applyAlignment="1">
      <alignment horizontal="left" vertical="center" wrapText="1"/>
    </xf>
    <xf numFmtId="0" fontId="1" fillId="0" borderId="13" xfId="0" applyNumberFormat="1" applyFont="1" applyBorder="1" applyAlignment="1">
      <alignment horizontal="center" wrapText="1"/>
    </xf>
    <xf numFmtId="2" fontId="1" fillId="0" borderId="14" xfId="0" applyNumberFormat="1" applyFont="1" applyBorder="1" applyAlignment="1">
      <alignment horizontal="center" wrapText="1"/>
    </xf>
    <xf numFmtId="0" fontId="0" fillId="0" borderId="13" xfId="0" applyNumberFormat="1" applyFont="1" applyBorder="1" applyAlignment="1">
      <alignment horizontal="center" wrapText="1"/>
    </xf>
    <xf numFmtId="2" fontId="0" fillId="0" borderId="14" xfId="0" applyNumberFormat="1" applyFont="1" applyBorder="1" applyAlignment="1">
      <alignment wrapText="1"/>
    </xf>
    <xf numFmtId="0" fontId="0" fillId="0" borderId="13" xfId="0" applyNumberFormat="1" applyFont="1" applyBorder="1" applyAlignment="1">
      <alignment horizontal="center" vertical="center" wrapText="1"/>
    </xf>
    <xf numFmtId="2" fontId="0" fillId="0" borderId="14" xfId="0" applyNumberFormat="1" applyFont="1" applyBorder="1" applyAlignment="1">
      <alignment vertical="center" wrapText="1"/>
    </xf>
    <xf numFmtId="0" fontId="1" fillId="0" borderId="13" xfId="0" applyNumberFormat="1" applyFont="1" applyBorder="1" applyAlignment="1">
      <alignment horizontal="right" wrapText="1"/>
    </xf>
    <xf numFmtId="2" fontId="1" fillId="0" borderId="14" xfId="0" applyNumberFormat="1" applyFont="1" applyBorder="1" applyAlignment="1">
      <alignment horizontal="right" wrapText="1"/>
    </xf>
    <xf numFmtId="0" fontId="1" fillId="0" borderId="13" xfId="0" applyNumberFormat="1" applyFont="1" applyBorder="1" applyAlignment="1">
      <alignment wrapText="1"/>
    </xf>
    <xf numFmtId="2" fontId="1" fillId="0" borderId="14" xfId="0" applyNumberFormat="1" applyFont="1" applyBorder="1" applyAlignment="1">
      <alignment wrapText="1"/>
    </xf>
    <xf numFmtId="0" fontId="1" fillId="0" borderId="15" xfId="0" applyNumberFormat="1" applyFont="1" applyBorder="1" applyAlignment="1">
      <alignment wrapText="1"/>
    </xf>
    <xf numFmtId="0" fontId="1" fillId="0" borderId="16" xfId="0" applyNumberFormat="1" applyFont="1" applyBorder="1" applyAlignment="1">
      <alignment wrapText="1"/>
    </xf>
    <xf numFmtId="2" fontId="1" fillId="0" borderId="16" xfId="0" applyNumberFormat="1" applyFont="1" applyBorder="1" applyAlignment="1">
      <alignment wrapText="1"/>
    </xf>
    <xf numFmtId="2" fontId="1" fillId="0" borderId="17" xfId="0" applyNumberFormat="1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923925</xdr:colOff>
      <xdr:row>0</xdr:row>
      <xdr:rowOff>1076324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038475" cy="10763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6"/>
  <sheetViews>
    <sheetView tabSelected="1" topLeftCell="A7" workbookViewId="0">
      <selection activeCell="O10" sqref="O10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2.7109375" style="1" bestFit="1" customWidth="1"/>
    <col min="4" max="4" width="6.42578125" style="1" bestFit="1" customWidth="1"/>
    <col min="5" max="5" width="14.7109375" style="1" bestFit="1" customWidth="1"/>
    <col min="6" max="6" width="7.5703125" style="1" bestFit="1" customWidth="1"/>
    <col min="7" max="7" width="5.42578125" style="1" bestFit="1" customWidth="1"/>
    <col min="8" max="8" width="6.5703125" style="2" bestFit="1" customWidth="1"/>
    <col min="9" max="9" width="5.5703125" style="2" bestFit="1" customWidth="1"/>
    <col min="10" max="10" width="6.42578125" style="2" bestFit="1" customWidth="1"/>
    <col min="11" max="11" width="5.85546875" style="2" bestFit="1" customWidth="1"/>
    <col min="12" max="12" width="9.42578125" style="2" bestFit="1" customWidth="1"/>
    <col min="13" max="13" width="12.42578125" style="1" customWidth="1"/>
    <col min="14" max="17" width="13.140625" style="1" customWidth="1"/>
    <col min="18" max="18" width="11.28515625" style="1" bestFit="1" customWidth="1"/>
    <col min="19" max="16384" width="9.140625" style="1"/>
  </cols>
  <sheetData>
    <row r="1" spans="1:22" ht="90" customHeight="1">
      <c r="A1" s="34"/>
      <c r="B1" s="35"/>
      <c r="C1" s="35"/>
      <c r="D1" s="35"/>
      <c r="E1" s="36"/>
      <c r="F1" s="37" t="s">
        <v>0</v>
      </c>
      <c r="G1" s="38"/>
      <c r="H1" s="38"/>
      <c r="I1" s="38"/>
      <c r="J1" s="38"/>
      <c r="K1" s="38"/>
      <c r="L1" s="39"/>
    </row>
    <row r="2" spans="1:22" ht="74.25" customHeight="1">
      <c r="A2" s="40" t="s">
        <v>58</v>
      </c>
      <c r="B2" s="17"/>
      <c r="C2" s="17"/>
      <c r="D2" s="17"/>
      <c r="E2" s="18"/>
      <c r="F2" s="20" t="s">
        <v>60</v>
      </c>
      <c r="G2" s="19"/>
      <c r="H2" s="19"/>
      <c r="I2" s="19"/>
      <c r="J2" s="19"/>
      <c r="K2" s="19"/>
      <c r="L2" s="41"/>
      <c r="U2" s="10"/>
    </row>
    <row r="3" spans="1:22" s="8" customFormat="1" ht="15" customHeight="1">
      <c r="A3" s="42" t="s">
        <v>18</v>
      </c>
      <c r="B3" s="6" t="s">
        <v>19</v>
      </c>
      <c r="C3" s="6" t="s">
        <v>20</v>
      </c>
      <c r="D3" s="6" t="s">
        <v>21</v>
      </c>
      <c r="E3" s="6" t="s">
        <v>22</v>
      </c>
      <c r="F3" s="6" t="s">
        <v>23</v>
      </c>
      <c r="G3" s="6" t="s">
        <v>24</v>
      </c>
      <c r="H3" s="7" t="s">
        <v>25</v>
      </c>
      <c r="I3" s="7" t="s">
        <v>26</v>
      </c>
      <c r="J3" s="7" t="s">
        <v>27</v>
      </c>
      <c r="K3" s="7" t="s">
        <v>28</v>
      </c>
      <c r="L3" s="43" t="s">
        <v>29</v>
      </c>
      <c r="M3" s="29" t="s">
        <v>61</v>
      </c>
      <c r="V3" s="1"/>
    </row>
    <row r="4" spans="1:22" ht="15" customHeight="1">
      <c r="A4" s="44">
        <v>1</v>
      </c>
      <c r="B4" s="5" t="s">
        <v>15</v>
      </c>
      <c r="C4" s="5" t="s">
        <v>38</v>
      </c>
      <c r="D4" s="5" t="s">
        <v>46</v>
      </c>
      <c r="E4" s="5" t="s">
        <v>35</v>
      </c>
      <c r="F4" s="5" t="s">
        <v>16</v>
      </c>
      <c r="G4" s="5">
        <v>25</v>
      </c>
      <c r="H4" s="4">
        <v>200</v>
      </c>
      <c r="I4" s="4">
        <f>G4*2</f>
        <v>50</v>
      </c>
      <c r="J4" s="4">
        <f>G4*10</f>
        <v>250</v>
      </c>
      <c r="K4" s="4">
        <v>50</v>
      </c>
      <c r="L4" s="45">
        <f>G4*H4+I4+J4+K4</f>
        <v>5350</v>
      </c>
      <c r="M4" s="30" t="s">
        <v>47</v>
      </c>
      <c r="N4" s="21"/>
      <c r="O4" s="21"/>
      <c r="P4" s="21"/>
      <c r="Q4" s="21"/>
      <c r="V4" s="8"/>
    </row>
    <row r="5" spans="1:22" ht="15" customHeight="1">
      <c r="A5" s="44">
        <v>2</v>
      </c>
      <c r="B5" s="5" t="s">
        <v>7</v>
      </c>
      <c r="C5" s="5" t="s">
        <v>37</v>
      </c>
      <c r="D5" s="5" t="s">
        <v>46</v>
      </c>
      <c r="E5" s="5" t="s">
        <v>31</v>
      </c>
      <c r="F5" s="5" t="s">
        <v>8</v>
      </c>
      <c r="G5" s="5">
        <v>18</v>
      </c>
      <c r="H5" s="4">
        <v>150</v>
      </c>
      <c r="I5" s="4">
        <f>G5*2</f>
        <v>36</v>
      </c>
      <c r="J5" s="4">
        <f>G5*10</f>
        <v>180</v>
      </c>
      <c r="K5" s="4">
        <v>50</v>
      </c>
      <c r="L5" s="45">
        <f>G5*H5+I5+J5+K5</f>
        <v>2966</v>
      </c>
      <c r="M5" s="30" t="s">
        <v>52</v>
      </c>
      <c r="N5" s="21"/>
      <c r="O5" s="21"/>
      <c r="P5" s="21"/>
      <c r="Q5" s="21"/>
      <c r="R5" s="9" t="s">
        <v>53</v>
      </c>
      <c r="S5" s="1">
        <v>150</v>
      </c>
    </row>
    <row r="6" spans="1:22" ht="15" customHeight="1">
      <c r="A6" s="44">
        <v>3</v>
      </c>
      <c r="B6" s="5" t="s">
        <v>7</v>
      </c>
      <c r="C6" s="5" t="s">
        <v>39</v>
      </c>
      <c r="D6" s="5" t="s">
        <v>46</v>
      </c>
      <c r="E6" s="5" t="s">
        <v>34</v>
      </c>
      <c r="F6" s="5" t="s">
        <v>12</v>
      </c>
      <c r="G6" s="5">
        <v>14</v>
      </c>
      <c r="H6" s="4">
        <v>110</v>
      </c>
      <c r="I6" s="4">
        <f>G6*2</f>
        <v>28</v>
      </c>
      <c r="J6" s="4">
        <f>G6*10</f>
        <v>140</v>
      </c>
      <c r="K6" s="4">
        <v>50</v>
      </c>
      <c r="L6" s="45">
        <f>G6*H6+I6+J6+K6</f>
        <v>1758</v>
      </c>
      <c r="M6" s="30" t="s">
        <v>52</v>
      </c>
      <c r="N6" s="21"/>
      <c r="O6" s="21"/>
      <c r="P6" s="21"/>
      <c r="Q6" s="21"/>
      <c r="R6" s="9" t="s">
        <v>54</v>
      </c>
      <c r="S6" s="1">
        <v>180</v>
      </c>
    </row>
    <row r="7" spans="1:22" ht="15" customHeight="1">
      <c r="A7" s="44">
        <v>4</v>
      </c>
      <c r="B7" s="5" t="s">
        <v>9</v>
      </c>
      <c r="C7" s="5" t="s">
        <v>40</v>
      </c>
      <c r="D7" s="5" t="s">
        <v>46</v>
      </c>
      <c r="E7" s="5" t="s">
        <v>33</v>
      </c>
      <c r="F7" s="5" t="s">
        <v>10</v>
      </c>
      <c r="G7" s="5">
        <v>1</v>
      </c>
      <c r="H7" s="4">
        <v>150</v>
      </c>
      <c r="I7" s="4">
        <f>G7*2</f>
        <v>2</v>
      </c>
      <c r="J7" s="4">
        <f>G7*10</f>
        <v>10</v>
      </c>
      <c r="K7" s="4">
        <v>50</v>
      </c>
      <c r="L7" s="45">
        <f>G7*H7+I7+J7+K7</f>
        <v>212</v>
      </c>
      <c r="M7" s="30" t="s">
        <v>48</v>
      </c>
      <c r="N7" s="21"/>
      <c r="O7" s="21"/>
      <c r="P7" s="21"/>
      <c r="Q7" s="21"/>
      <c r="R7" s="9" t="s">
        <v>55</v>
      </c>
      <c r="S7" s="1">
        <v>150</v>
      </c>
    </row>
    <row r="8" spans="1:22" s="13" customFormat="1" ht="30">
      <c r="A8" s="46">
        <v>5</v>
      </c>
      <c r="B8" s="11" t="s">
        <v>9</v>
      </c>
      <c r="C8" s="11" t="s">
        <v>42</v>
      </c>
      <c r="D8" s="11" t="s">
        <v>46</v>
      </c>
      <c r="E8" s="11" t="s">
        <v>32</v>
      </c>
      <c r="F8" s="11" t="s">
        <v>11</v>
      </c>
      <c r="G8" s="11">
        <v>1</v>
      </c>
      <c r="H8" s="12">
        <v>72</v>
      </c>
      <c r="I8" s="12">
        <f>G8*2</f>
        <v>2</v>
      </c>
      <c r="J8" s="12">
        <f>G8*10</f>
        <v>10</v>
      </c>
      <c r="K8" s="12">
        <v>50</v>
      </c>
      <c r="L8" s="47">
        <f>G8*H8+I8+J8+K8</f>
        <v>134</v>
      </c>
      <c r="M8" s="31" t="s">
        <v>49</v>
      </c>
      <c r="N8" s="22"/>
      <c r="O8" s="22"/>
      <c r="P8" s="22"/>
      <c r="Q8" s="22"/>
    </row>
    <row r="9" spans="1:22" s="13" customFormat="1" ht="30">
      <c r="A9" s="46">
        <v>6</v>
      </c>
      <c r="B9" s="11" t="s">
        <v>1</v>
      </c>
      <c r="C9" s="11" t="s">
        <v>41</v>
      </c>
      <c r="D9" s="11" t="s">
        <v>46</v>
      </c>
      <c r="E9" s="11" t="s">
        <v>30</v>
      </c>
      <c r="F9" s="11" t="s">
        <v>2</v>
      </c>
      <c r="G9" s="11">
        <v>1</v>
      </c>
      <c r="H9" s="12">
        <v>190</v>
      </c>
      <c r="I9" s="12">
        <f>G9*2</f>
        <v>2</v>
      </c>
      <c r="J9" s="12">
        <f>G9*10</f>
        <v>10</v>
      </c>
      <c r="K9" s="12">
        <v>50</v>
      </c>
      <c r="L9" s="47">
        <f>G9*H9+I9+J9+K9</f>
        <v>252</v>
      </c>
      <c r="M9" s="31" t="s">
        <v>50</v>
      </c>
      <c r="N9" s="22"/>
      <c r="O9" s="22"/>
      <c r="P9" s="22"/>
      <c r="Q9" s="22"/>
    </row>
    <row r="10" spans="1:22" s="13" customFormat="1" ht="30">
      <c r="A10" s="46">
        <v>7</v>
      </c>
      <c r="B10" s="11" t="s">
        <v>13</v>
      </c>
      <c r="C10" s="11" t="s">
        <v>43</v>
      </c>
      <c r="D10" s="11" t="s">
        <v>46</v>
      </c>
      <c r="E10" s="11" t="s">
        <v>33</v>
      </c>
      <c r="F10" s="11" t="s">
        <v>14</v>
      </c>
      <c r="G10" s="11">
        <v>1</v>
      </c>
      <c r="H10" s="12">
        <v>80</v>
      </c>
      <c r="I10" s="12">
        <f>G10*2</f>
        <v>2</v>
      </c>
      <c r="J10" s="12">
        <f>G10*10</f>
        <v>10</v>
      </c>
      <c r="K10" s="12">
        <v>50</v>
      </c>
      <c r="L10" s="47">
        <f>G10*H10+I10+J10+K10</f>
        <v>142</v>
      </c>
      <c r="M10" s="31" t="s">
        <v>51</v>
      </c>
      <c r="N10" s="22"/>
      <c r="O10" s="22"/>
      <c r="P10" s="22"/>
      <c r="Q10" s="22"/>
      <c r="R10" s="14" t="s">
        <v>56</v>
      </c>
      <c r="S10" s="13">
        <v>80</v>
      </c>
    </row>
    <row r="11" spans="1:22" ht="15" customHeight="1">
      <c r="A11" s="44">
        <v>8</v>
      </c>
      <c r="B11" s="5" t="s">
        <v>5</v>
      </c>
      <c r="C11" s="5" t="s">
        <v>44</v>
      </c>
      <c r="D11" s="5" t="s">
        <v>46</v>
      </c>
      <c r="E11" s="5" t="s">
        <v>32</v>
      </c>
      <c r="F11" s="5" t="s">
        <v>6</v>
      </c>
      <c r="G11" s="5">
        <v>1</v>
      </c>
      <c r="H11" s="4">
        <v>72</v>
      </c>
      <c r="I11" s="4">
        <f>G11*2</f>
        <v>2</v>
      </c>
      <c r="J11" s="4">
        <f>G11*10</f>
        <v>10</v>
      </c>
      <c r="K11" s="4">
        <v>50</v>
      </c>
      <c r="L11" s="45">
        <f>G11*H11+I11+J11+K11</f>
        <v>134</v>
      </c>
      <c r="M11" s="30" t="s">
        <v>49</v>
      </c>
      <c r="N11" s="21"/>
      <c r="O11" s="21"/>
      <c r="P11" s="21"/>
      <c r="Q11" s="21"/>
    </row>
    <row r="12" spans="1:22" ht="15" customHeight="1">
      <c r="A12" s="44">
        <v>9</v>
      </c>
      <c r="B12" s="5" t="s">
        <v>3</v>
      </c>
      <c r="C12" s="5" t="s">
        <v>45</v>
      </c>
      <c r="D12" s="5" t="s">
        <v>46</v>
      </c>
      <c r="E12" s="5" t="s">
        <v>31</v>
      </c>
      <c r="F12" s="5" t="s">
        <v>4</v>
      </c>
      <c r="G12" s="5">
        <v>5</v>
      </c>
      <c r="H12" s="4">
        <v>150</v>
      </c>
      <c r="I12" s="4">
        <f>G12*2</f>
        <v>10</v>
      </c>
      <c r="J12" s="4">
        <f>G12*10</f>
        <v>50</v>
      </c>
      <c r="K12" s="4">
        <v>50</v>
      </c>
      <c r="L12" s="45">
        <f>G12*H12+I12+J12+K12</f>
        <v>860</v>
      </c>
      <c r="M12" s="32" t="s">
        <v>52</v>
      </c>
      <c r="N12" s="21"/>
      <c r="O12" s="21"/>
      <c r="P12" s="21"/>
      <c r="Q12" s="21"/>
      <c r="R12" s="9" t="s">
        <v>57</v>
      </c>
      <c r="S12" s="1">
        <v>170</v>
      </c>
    </row>
    <row r="13" spans="1:22" s="26" customFormat="1">
      <c r="A13" s="48" t="s">
        <v>59</v>
      </c>
      <c r="B13" s="23"/>
      <c r="C13" s="23"/>
      <c r="D13" s="23"/>
      <c r="E13" s="23"/>
      <c r="F13" s="23"/>
      <c r="G13" s="23"/>
      <c r="H13" s="24"/>
      <c r="I13" s="24"/>
      <c r="J13" s="24"/>
      <c r="K13" s="24"/>
      <c r="L13" s="49">
        <f>SUM(L4:L12)</f>
        <v>11808</v>
      </c>
      <c r="M13" s="25"/>
      <c r="N13" s="25"/>
      <c r="O13" s="25"/>
      <c r="P13" s="25"/>
      <c r="Q13" s="25"/>
    </row>
    <row r="14" spans="1:22" s="3" customFormat="1" ht="30" customHeight="1">
      <c r="A14" s="50" t="s">
        <v>36</v>
      </c>
      <c r="B14" s="15"/>
      <c r="C14" s="15"/>
      <c r="D14" s="15"/>
      <c r="E14" s="15"/>
      <c r="F14" s="15"/>
      <c r="G14" s="15"/>
      <c r="H14" s="16"/>
      <c r="I14" s="16"/>
      <c r="J14" s="16"/>
      <c r="K14" s="16"/>
      <c r="L14" s="51"/>
      <c r="M14" s="1"/>
      <c r="N14" s="1"/>
      <c r="O14" s="1"/>
      <c r="P14" s="1"/>
      <c r="Q14" s="1"/>
    </row>
    <row r="15" spans="1:22" s="3" customFormat="1" ht="30" customHeight="1" thickBot="1">
      <c r="A15" s="52" t="s">
        <v>17</v>
      </c>
      <c r="B15" s="53"/>
      <c r="C15" s="53"/>
      <c r="D15" s="53"/>
      <c r="E15" s="53"/>
      <c r="F15" s="53"/>
      <c r="G15" s="53"/>
      <c r="H15" s="54"/>
      <c r="I15" s="54"/>
      <c r="J15" s="54"/>
      <c r="K15" s="54"/>
      <c r="L15" s="55"/>
      <c r="M15" s="1"/>
      <c r="N15" s="1"/>
      <c r="O15" s="1"/>
      <c r="P15" s="1"/>
      <c r="Q15" s="1"/>
    </row>
    <row r="16" spans="1:22" s="27" customFormat="1">
      <c r="G16" s="33">
        <f>SUM(G4:G12)</f>
        <v>67</v>
      </c>
      <c r="H16" s="28"/>
      <c r="I16" s="28"/>
      <c r="J16" s="28"/>
      <c r="K16" s="28"/>
      <c r="L16" s="28"/>
    </row>
  </sheetData>
  <sortState ref="B4:M12">
    <sortCondition ref="B4:B12"/>
    <sortCondition ref="C4:C12"/>
  </sortState>
  <mergeCells count="7">
    <mergeCell ref="A13:K13"/>
    <mergeCell ref="A14:L14"/>
    <mergeCell ref="A15:L15"/>
    <mergeCell ref="A1:E1"/>
    <mergeCell ref="F1:L1"/>
    <mergeCell ref="F2:L2"/>
    <mergeCell ref="A2:E2"/>
  </mergeCells>
  <pageMargins left="0.19685039370078741" right="0.11811023622047245" top="0.74803149606299213" bottom="0.74803149606299213" header="0.31496062992125984" footer="0.31496062992125984"/>
  <pageSetup scale="95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2024-04-25T06:37:47Z</cp:lastPrinted>
  <dcterms:created xsi:type="dcterms:W3CDTF">2024-04-15T08:58:10Z</dcterms:created>
  <dcterms:modified xsi:type="dcterms:W3CDTF">2024-04-25T06:37:48Z</dcterms:modified>
</cp:coreProperties>
</file>