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Consignment" sheetId="1" r:id="rId1"/>
  </sheets>
  <calcPr calcId="144525"/>
</workbook>
</file>

<file path=xl/calcChain.xml><?xml version="1.0" encoding="utf-8"?>
<calcChain xmlns="http://schemas.openxmlformats.org/spreadsheetml/2006/main">
  <c r="H10" i="1" l="1"/>
  <c r="M6" i="1" l="1"/>
  <c r="M5" i="1"/>
  <c r="M4" i="1"/>
  <c r="K5" i="1"/>
  <c r="K4" i="1"/>
  <c r="J5" i="1"/>
  <c r="J4" i="1"/>
</calcChain>
</file>

<file path=xl/sharedStrings.xml><?xml version="1.0" encoding="utf-8"?>
<sst xmlns="http://schemas.openxmlformats.org/spreadsheetml/2006/main" count="30" uniqueCount="28">
  <si>
    <t>07/8/2025</t>
  </si>
  <si>
    <t>211/399</t>
  </si>
  <si>
    <t>20/8/2025</t>
  </si>
  <si>
    <t>232</t>
  </si>
  <si>
    <t>SL</t>
  </si>
  <si>
    <t>DATE</t>
  </si>
  <si>
    <t>LR NO</t>
  </si>
  <si>
    <t>INV NO</t>
  </si>
  <si>
    <t>FROM</t>
  </si>
  <si>
    <t>TO</t>
  </si>
  <si>
    <t>WEIGHT</t>
  </si>
  <si>
    <t>CASE</t>
  </si>
  <si>
    <t>JAA/01319</t>
  </si>
  <si>
    <t>JAA/01419</t>
  </si>
  <si>
    <t>SUNABEDA</t>
  </si>
  <si>
    <t>CTC</t>
  </si>
  <si>
    <t>RATE</t>
  </si>
  <si>
    <t>DD.CH.</t>
  </si>
  <si>
    <t>LR.CH.</t>
  </si>
  <si>
    <t>AMOUNT</t>
  </si>
  <si>
    <t>Invoice
PRAGATI LOGISTICS,SAMANTA SAHI KHUNTIA LANE,8984191006
GST :21AGHPB9356M1Z9</t>
  </si>
  <si>
    <t xml:space="preserve">TO, 
KORES INDIA LIMITED
Address: KK Bhawasinka Compound, Cantonment Road CUTTACK  753001 ODISHAmo-9861073280,9040636745
GST No:21AAACK5069Q2Z7
</t>
  </si>
  <si>
    <t>GST to be paid by Consignor under Reverse Charge Mechanism (RCM) as per GST</t>
  </si>
  <si>
    <t>Thanking you for your business.
ATC LOGISTICS</t>
  </si>
  <si>
    <t>Declaration � Kindly verify and confirm before 20/09/2025</t>
  </si>
  <si>
    <t>(RUPEES FOUR THOUSAND SIX HUNDRED SEVENTY NINE ONLY)</t>
  </si>
  <si>
    <t>Bill Date:05/09/2025
Bill NO : 1840
TotalAmount : 4679.00</t>
  </si>
  <si>
    <t>HML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</si>
</sst>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/>
    </xf>
    <xf numFmtId="164" fontId="0" fillId="0" borderId="1" xfId="0" applyNumberFormat="1" applyFont="1" applyFill="1" applyBorder="1"/>
    <xf numFmtId="164" fontId="0" fillId="0" borderId="1" xfId="0" applyNumberFormat="1" applyFont="1" applyBorder="1"/>
    <xf numFmtId="164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28575</xdr:rowOff>
    </xdr:from>
    <xdr:to>
      <xdr:col>7</xdr:col>
      <xdr:colOff>371475</xdr:colOff>
      <xdr:row>0</xdr:row>
      <xdr:rowOff>981075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28575"/>
          <a:ext cx="38100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workbookViewId="0">
      <selection activeCell="S12" sqref="S12"/>
    </sheetView>
  </sheetViews>
  <sheetFormatPr defaultRowHeight="15"/>
  <cols>
    <col min="1" max="1" width="2.85546875" bestFit="1" customWidth="1"/>
    <col min="2" max="2" width="9.7109375" bestFit="1" customWidth="1"/>
    <col min="3" max="3" width="10.140625" bestFit="1" customWidth="1"/>
    <col min="4" max="4" width="7.85546875" bestFit="1" customWidth="1"/>
    <col min="5" max="5" width="6.42578125" bestFit="1" customWidth="1"/>
    <col min="6" max="6" width="10.710937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6.5703125" bestFit="1" customWidth="1"/>
    <col min="11" max="11" width="7.140625" bestFit="1" customWidth="1"/>
    <col min="12" max="12" width="6.5703125" bestFit="1" customWidth="1"/>
    <col min="13" max="13" width="9.42578125" customWidth="1"/>
  </cols>
  <sheetData>
    <row r="1" spans="1:13" s="5" customFormat="1" ht="81" customHeight="1">
      <c r="A1" s="7"/>
      <c r="B1" s="8"/>
      <c r="C1" s="8"/>
      <c r="D1" s="8"/>
      <c r="E1" s="8"/>
      <c r="F1" s="8"/>
      <c r="G1" s="8"/>
      <c r="H1" s="9"/>
      <c r="I1" s="7" t="s">
        <v>20</v>
      </c>
      <c r="J1" s="8"/>
      <c r="K1" s="8"/>
      <c r="L1" s="8"/>
      <c r="M1" s="9"/>
    </row>
    <row r="2" spans="1:13" s="5" customFormat="1" ht="86.25" customHeight="1">
      <c r="A2" s="7" t="s">
        <v>21</v>
      </c>
      <c r="B2" s="8"/>
      <c r="C2" s="8"/>
      <c r="D2" s="8"/>
      <c r="E2" s="8"/>
      <c r="F2" s="8"/>
      <c r="G2" s="8"/>
      <c r="H2" s="9"/>
      <c r="I2" s="7" t="s">
        <v>26</v>
      </c>
      <c r="J2" s="8"/>
      <c r="K2" s="8"/>
      <c r="L2" s="8"/>
      <c r="M2" s="9"/>
    </row>
    <row r="3" spans="1:13" s="1" customFormat="1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11</v>
      </c>
      <c r="H3" s="3" t="s">
        <v>10</v>
      </c>
      <c r="I3" s="3" t="s">
        <v>16</v>
      </c>
      <c r="J3" s="19" t="s">
        <v>27</v>
      </c>
      <c r="K3" s="3" t="s">
        <v>17</v>
      </c>
      <c r="L3" s="3" t="s">
        <v>18</v>
      </c>
      <c r="M3" s="3" t="s">
        <v>19</v>
      </c>
    </row>
    <row r="4" spans="1:13">
      <c r="A4" s="2">
        <v>1</v>
      </c>
      <c r="B4" s="2" t="s">
        <v>0</v>
      </c>
      <c r="C4" s="2" t="s">
        <v>12</v>
      </c>
      <c r="D4" s="2" t="s">
        <v>1</v>
      </c>
      <c r="E4" s="2" t="s">
        <v>15</v>
      </c>
      <c r="F4" s="2" t="s">
        <v>14</v>
      </c>
      <c r="G4" s="2">
        <v>40</v>
      </c>
      <c r="H4" s="20">
        <v>556.22</v>
      </c>
      <c r="I4" s="4">
        <v>4.41</v>
      </c>
      <c r="J4" s="4">
        <f>G4*3</f>
        <v>120</v>
      </c>
      <c r="K4" s="4">
        <f>G4*15</f>
        <v>600</v>
      </c>
      <c r="L4" s="4">
        <v>35</v>
      </c>
      <c r="M4" s="4">
        <f>H4*I4+J4+K4+L4</f>
        <v>3207.9302000000002</v>
      </c>
    </row>
    <row r="5" spans="1:13">
      <c r="A5" s="2">
        <v>2</v>
      </c>
      <c r="B5" s="2" t="s">
        <v>2</v>
      </c>
      <c r="C5" s="2" t="s">
        <v>13</v>
      </c>
      <c r="D5" s="2" t="s">
        <v>3</v>
      </c>
      <c r="E5" s="2" t="s">
        <v>15</v>
      </c>
      <c r="F5" s="2" t="s">
        <v>14</v>
      </c>
      <c r="G5" s="2">
        <v>20</v>
      </c>
      <c r="H5" s="21">
        <v>244</v>
      </c>
      <c r="I5" s="4">
        <v>4.41</v>
      </c>
      <c r="J5" s="4">
        <f t="shared" ref="J5" si="0">G5*3</f>
        <v>60</v>
      </c>
      <c r="K5" s="4">
        <f t="shared" ref="K5" si="1">G5*15</f>
        <v>300</v>
      </c>
      <c r="L5" s="4">
        <v>35</v>
      </c>
      <c r="M5" s="4">
        <f t="shared" ref="M5" si="2">H5*I5+J5+K5+L5</f>
        <v>1471.04</v>
      </c>
    </row>
    <row r="6" spans="1:13" s="5" customFormat="1" ht="15" customHeight="1">
      <c r="A6" s="13" t="s">
        <v>25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5"/>
      <c r="M6" s="6">
        <f>ROUND(SUM(M4:M5),0)</f>
        <v>4679</v>
      </c>
    </row>
    <row r="7" spans="1:13" s="5" customFormat="1" ht="15" customHeight="1">
      <c r="A7" s="16" t="s">
        <v>22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8"/>
    </row>
    <row r="8" spans="1:13" s="5" customFormat="1" ht="15" customHeight="1">
      <c r="A8" s="16" t="s">
        <v>24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8"/>
    </row>
    <row r="9" spans="1:13" s="5" customFormat="1" ht="30" customHeight="1">
      <c r="A9" s="10" t="s">
        <v>23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2"/>
    </row>
    <row r="10" spans="1:13">
      <c r="G10" s="19">
        <v>60</v>
      </c>
      <c r="H10" s="22">
        <f>SUM(H4:H5)</f>
        <v>800.22</v>
      </c>
    </row>
  </sheetData>
  <mergeCells count="8">
    <mergeCell ref="A8:M8"/>
    <mergeCell ref="A9:M9"/>
    <mergeCell ref="A1:H1"/>
    <mergeCell ref="I1:M1"/>
    <mergeCell ref="A2:H2"/>
    <mergeCell ref="I2:M2"/>
    <mergeCell ref="A6:L6"/>
    <mergeCell ref="A7:M7"/>
  </mergeCells>
  <pageMargins left="0.28000000000000003" right="0.2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2025-09-19T07:38:43Z</cp:lastPrinted>
  <dcterms:created xsi:type="dcterms:W3CDTF">2025-09-06T05:33:05Z</dcterms:created>
  <dcterms:modified xsi:type="dcterms:W3CDTF">2025-09-19T07:38:44Z</dcterms:modified>
</cp:coreProperties>
</file>