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J4"/>
  <c r="J16"/>
  <c r="H16"/>
  <c r="G21"/>
  <c r="H5"/>
  <c r="H6"/>
  <c r="J6" s="1"/>
  <c r="H7"/>
  <c r="H8"/>
  <c r="J8" s="1"/>
  <c r="H9"/>
  <c r="H10"/>
  <c r="H11"/>
  <c r="H12"/>
  <c r="J12" s="1"/>
  <c r="H13"/>
  <c r="H14"/>
  <c r="H15"/>
  <c r="H4"/>
  <c r="J5"/>
  <c r="J7"/>
  <c r="J9"/>
  <c r="J10"/>
  <c r="J11"/>
  <c r="J13"/>
  <c r="J14"/>
  <c r="J15"/>
</calcChain>
</file>

<file path=xl/sharedStrings.xml><?xml version="1.0" encoding="utf-8"?>
<sst xmlns="http://schemas.openxmlformats.org/spreadsheetml/2006/main" count="82" uniqueCount="64">
  <si>
    <t>02/7/2025</t>
  </si>
  <si>
    <t>0126</t>
  </si>
  <si>
    <t>01/7/2025</t>
  </si>
  <si>
    <t>0120</t>
  </si>
  <si>
    <t>03/7/2025</t>
  </si>
  <si>
    <t>0141/0276</t>
  </si>
  <si>
    <t>0278</t>
  </si>
  <si>
    <t>09/7/2025</t>
  </si>
  <si>
    <t>0149</t>
  </si>
  <si>
    <t>19/7/2025</t>
  </si>
  <si>
    <t>0158</t>
  </si>
  <si>
    <t>21/7/2025</t>
  </si>
  <si>
    <t>163</t>
  </si>
  <si>
    <t>23/7/2025</t>
  </si>
  <si>
    <t>168/330</t>
  </si>
  <si>
    <t>331</t>
  </si>
  <si>
    <t>26/7/2025</t>
  </si>
  <si>
    <t>10340</t>
  </si>
  <si>
    <t>28/7/2025</t>
  </si>
  <si>
    <t>351</t>
  </si>
  <si>
    <t>30/7/2025</t>
  </si>
  <si>
    <t>361</t>
  </si>
  <si>
    <t>0178</t>
  </si>
  <si>
    <t>BOUDH</t>
  </si>
  <si>
    <t>JEYPORE</t>
  </si>
  <si>
    <t>BALASORE</t>
  </si>
  <si>
    <t>NIMAPARA</t>
  </si>
  <si>
    <t>GAMBHARIMUNDA</t>
  </si>
  <si>
    <t>BALIAPAL</t>
  </si>
  <si>
    <t>JALESWAR</t>
  </si>
  <si>
    <t>KARANJIA</t>
  </si>
  <si>
    <t>BARI</t>
  </si>
  <si>
    <t>JA/06248</t>
  </si>
  <si>
    <t>JA/06249</t>
  </si>
  <si>
    <t>JA/06449</t>
  </si>
  <si>
    <t>JA/06450</t>
  </si>
  <si>
    <t>JA/06773</t>
  </si>
  <si>
    <t>JA/07289</t>
  </si>
  <si>
    <t>JA/07350</t>
  </si>
  <si>
    <t>JA/07498</t>
  </si>
  <si>
    <t>JA/07499</t>
  </si>
  <si>
    <t>JA/07687</t>
  </si>
  <si>
    <t>JA/07820</t>
  </si>
  <si>
    <t>JA/07948</t>
  </si>
  <si>
    <t>JA/07970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</si>
  <si>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</si>
  <si>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</si>
  <si>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</si>
  <si>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</si>
  <si>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</si>
  <si>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</si>
  <si>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</si>
  <si>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</si>
  <si>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</si>
  <si>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</si>
  <si>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</si>
  <si>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</si>
  <si>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</si>
  <si>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</si>
  <si>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</si>
  <si>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Declaration � Kindly verify and confirm before 20/08/2025</t>
  </si>
  <si>
    <t>JASHIPUR</t>
  </si>
  <si>
    <t>Bill Date: 31/07/2025
Bill NO : 11912
TotalAmount : 28244.00</t>
  </si>
  <si>
    <t>(RUPEES TWENTY EIGHT THOUASND TWO HUNDRED FOURTY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</si>
</sst>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099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DESPATCH%20AND%20QUATION/KORES%20NEW%20RATE%20PRAGATI%20WEF%201ST%20JAN,%20202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</sheetNames>
    <sheetDataSet>
      <sheetData sheetId="0">
        <row r="3">
          <cell r="A3" t="str">
            <v>KASHINAGAR</v>
          </cell>
          <cell r="B3">
            <v>390</v>
          </cell>
          <cell r="C3">
            <v>0</v>
          </cell>
          <cell r="D3">
            <v>0</v>
          </cell>
        </row>
        <row r="4">
          <cell r="A4" t="str">
            <v>SUNABEDA</v>
          </cell>
          <cell r="B4">
            <v>506</v>
          </cell>
          <cell r="C4">
            <v>0</v>
          </cell>
          <cell r="D4">
            <v>0</v>
          </cell>
        </row>
        <row r="5">
          <cell r="A5" t="str">
            <v>BHUBANESWAR</v>
          </cell>
          <cell r="B5">
            <v>30</v>
          </cell>
          <cell r="C5">
            <v>44.1</v>
          </cell>
          <cell r="D5">
            <v>46.31</v>
          </cell>
        </row>
        <row r="6">
          <cell r="A6" t="str">
            <v>ANGUL</v>
          </cell>
          <cell r="B6">
            <v>120</v>
          </cell>
          <cell r="C6">
            <v>52.5</v>
          </cell>
          <cell r="D6">
            <v>55.13</v>
          </cell>
        </row>
        <row r="7">
          <cell r="A7" t="str">
            <v>BALASORE</v>
          </cell>
          <cell r="B7">
            <v>180</v>
          </cell>
          <cell r="C7">
            <v>52.5</v>
          </cell>
          <cell r="D7">
            <v>55.13</v>
          </cell>
        </row>
        <row r="8">
          <cell r="A8" t="str">
            <v>BALUGAON</v>
          </cell>
          <cell r="B8">
            <v>120</v>
          </cell>
          <cell r="C8">
            <v>52.5</v>
          </cell>
          <cell r="D8">
            <v>55.13</v>
          </cell>
        </row>
        <row r="9">
          <cell r="A9" t="str">
            <v>BERHAMPUR</v>
          </cell>
          <cell r="B9">
            <v>200</v>
          </cell>
          <cell r="C9">
            <v>52.5</v>
          </cell>
          <cell r="D9">
            <v>55.13</v>
          </cell>
        </row>
        <row r="10">
          <cell r="A10" t="str">
            <v>BHADRAK</v>
          </cell>
          <cell r="B10">
            <v>110</v>
          </cell>
          <cell r="C10">
            <v>52.5</v>
          </cell>
          <cell r="D10">
            <v>55.13</v>
          </cell>
        </row>
        <row r="11">
          <cell r="A11" t="str">
            <v>DHENKANAL</v>
          </cell>
          <cell r="B11">
            <v>60</v>
          </cell>
          <cell r="C11">
            <v>52.5</v>
          </cell>
          <cell r="D11">
            <v>55.13</v>
          </cell>
        </row>
        <row r="12">
          <cell r="A12" t="str">
            <v>JAGATSINGHPUR</v>
          </cell>
          <cell r="B12">
            <v>70</v>
          </cell>
          <cell r="C12">
            <v>52.5</v>
          </cell>
          <cell r="D12">
            <v>55.13</v>
          </cell>
        </row>
        <row r="13">
          <cell r="A13" t="str">
            <v>JAJPUR</v>
          </cell>
          <cell r="B13">
            <v>90</v>
          </cell>
          <cell r="C13">
            <v>52.5</v>
          </cell>
          <cell r="D13">
            <v>55.13</v>
          </cell>
        </row>
        <row r="14">
          <cell r="A14" t="str">
            <v>JATNI</v>
          </cell>
          <cell r="B14">
            <v>60</v>
          </cell>
          <cell r="C14">
            <v>52.5</v>
          </cell>
          <cell r="D14">
            <v>55.13</v>
          </cell>
        </row>
        <row r="15">
          <cell r="A15" t="str">
            <v>KANAKPUR</v>
          </cell>
          <cell r="B15"/>
          <cell r="C15">
            <v>52.5</v>
          </cell>
          <cell r="D15">
            <v>55.13</v>
          </cell>
        </row>
        <row r="16">
          <cell r="A16" t="str">
            <v>KENDRAPARA</v>
          </cell>
          <cell r="B16">
            <v>60</v>
          </cell>
          <cell r="C16">
            <v>52.5</v>
          </cell>
          <cell r="D16">
            <v>55.13</v>
          </cell>
        </row>
        <row r="17">
          <cell r="A17" t="str">
            <v>KHURDA</v>
          </cell>
          <cell r="B17">
            <v>60</v>
          </cell>
          <cell r="C17">
            <v>52.5</v>
          </cell>
          <cell r="D17">
            <v>55.13</v>
          </cell>
        </row>
        <row r="18">
          <cell r="A18" t="str">
            <v>NAYAGARH</v>
          </cell>
          <cell r="B18">
            <v>120</v>
          </cell>
          <cell r="C18">
            <v>52.5</v>
          </cell>
          <cell r="D18">
            <v>55.13</v>
          </cell>
        </row>
        <row r="19">
          <cell r="A19" t="str">
            <v>PARADEEP</v>
          </cell>
          <cell r="B19">
            <v>110</v>
          </cell>
          <cell r="C19">
            <v>52.5</v>
          </cell>
          <cell r="D19">
            <v>55.13</v>
          </cell>
        </row>
        <row r="20">
          <cell r="A20" t="str">
            <v>PURI</v>
          </cell>
          <cell r="B20">
            <v>100</v>
          </cell>
          <cell r="C20">
            <v>52.5</v>
          </cell>
          <cell r="D20">
            <v>55.13</v>
          </cell>
        </row>
        <row r="21">
          <cell r="A21" t="str">
            <v>TALCHER</v>
          </cell>
          <cell r="B21">
            <v>120</v>
          </cell>
          <cell r="C21">
            <v>52.5</v>
          </cell>
          <cell r="D21">
            <v>55.13</v>
          </cell>
        </row>
        <row r="22">
          <cell r="A22" t="str">
            <v>NIMAPARA</v>
          </cell>
          <cell r="B22"/>
          <cell r="C22">
            <v>52.5</v>
          </cell>
          <cell r="D22">
            <v>55.13</v>
          </cell>
        </row>
        <row r="23">
          <cell r="A23" t="str">
            <v>ASKA</v>
          </cell>
          <cell r="B23">
            <v>210</v>
          </cell>
          <cell r="C23">
            <v>61.95</v>
          </cell>
          <cell r="D23">
            <v>65.05</v>
          </cell>
        </row>
        <row r="24">
          <cell r="A24" t="str">
            <v>BARGARH</v>
          </cell>
          <cell r="B24">
            <v>350</v>
          </cell>
          <cell r="C24">
            <v>61.95</v>
          </cell>
          <cell r="D24">
            <v>65.05</v>
          </cell>
        </row>
        <row r="25">
          <cell r="A25" t="str">
            <v>BARIPADA</v>
          </cell>
          <cell r="B25">
            <v>240</v>
          </cell>
          <cell r="C25">
            <v>61.95</v>
          </cell>
          <cell r="D25">
            <v>65.05</v>
          </cell>
        </row>
        <row r="26">
          <cell r="A26" t="str">
            <v>JHARSUGUDA</v>
          </cell>
          <cell r="B26">
            <v>340</v>
          </cell>
          <cell r="C26">
            <v>61.95</v>
          </cell>
          <cell r="D26">
            <v>65.05</v>
          </cell>
        </row>
        <row r="27">
          <cell r="A27" t="str">
            <v>KEONJHAR</v>
          </cell>
          <cell r="B27">
            <v>200</v>
          </cell>
          <cell r="C27">
            <v>61.95</v>
          </cell>
          <cell r="D27">
            <v>65.05</v>
          </cell>
        </row>
        <row r="28">
          <cell r="A28" t="str">
            <v>ROURKELA</v>
          </cell>
          <cell r="B28">
            <v>400</v>
          </cell>
          <cell r="C28">
            <v>61.95</v>
          </cell>
          <cell r="D28">
            <v>65.05</v>
          </cell>
        </row>
        <row r="29">
          <cell r="A29" t="str">
            <v>SAMBALPUR</v>
          </cell>
          <cell r="B29">
            <v>280</v>
          </cell>
          <cell r="C29">
            <v>61.95</v>
          </cell>
          <cell r="D29">
            <v>65.05</v>
          </cell>
        </row>
        <row r="30">
          <cell r="A30" t="str">
            <v>SORE</v>
          </cell>
          <cell r="B30">
            <v>160</v>
          </cell>
          <cell r="C30">
            <v>61.95</v>
          </cell>
          <cell r="D30">
            <v>65.05</v>
          </cell>
        </row>
        <row r="31">
          <cell r="A31" t="str">
            <v>RAMBAG</v>
          </cell>
          <cell r="B31">
            <v>104</v>
          </cell>
          <cell r="C31">
            <v>63</v>
          </cell>
          <cell r="D31">
            <v>66.150000000000006</v>
          </cell>
        </row>
        <row r="32">
          <cell r="A32" t="str">
            <v>BHANJANAGAR</v>
          </cell>
          <cell r="B32">
            <v>250</v>
          </cell>
          <cell r="C32">
            <v>69.3</v>
          </cell>
          <cell r="D32">
            <v>72.77</v>
          </cell>
        </row>
        <row r="33">
          <cell r="A33" t="str">
            <v>KAMPAGARH</v>
          </cell>
          <cell r="B33">
            <v>80</v>
          </cell>
          <cell r="C33">
            <v>69.3</v>
          </cell>
          <cell r="D33">
            <v>72.77</v>
          </cell>
        </row>
        <row r="34">
          <cell r="A34" t="str">
            <v>BALIAPAL</v>
          </cell>
          <cell r="B34">
            <v>250</v>
          </cell>
          <cell r="C34">
            <v>75.599999999999994</v>
          </cell>
          <cell r="D34">
            <v>79.38</v>
          </cell>
        </row>
        <row r="35">
          <cell r="A35" t="str">
            <v>BARI</v>
          </cell>
          <cell r="B35">
            <v>170</v>
          </cell>
          <cell r="C35">
            <v>75.599999999999994</v>
          </cell>
          <cell r="D35">
            <v>79.38</v>
          </cell>
        </row>
        <row r="36">
          <cell r="A36" t="str">
            <v>BARBIL</v>
          </cell>
          <cell r="B36">
            <v>290</v>
          </cell>
          <cell r="C36">
            <v>78.75</v>
          </cell>
          <cell r="D36">
            <v>82.69</v>
          </cell>
        </row>
        <row r="37">
          <cell r="A37" t="str">
            <v>CHATRAPUR</v>
          </cell>
          <cell r="B37">
            <v>165</v>
          </cell>
          <cell r="C37">
            <v>78.75</v>
          </cell>
          <cell r="D37">
            <v>82.69</v>
          </cell>
        </row>
        <row r="38">
          <cell r="A38" t="str">
            <v>KARANJIA</v>
          </cell>
          <cell r="B38">
            <v>210</v>
          </cell>
          <cell r="C38">
            <v>78.75</v>
          </cell>
          <cell r="D38">
            <v>82.69</v>
          </cell>
        </row>
        <row r="39">
          <cell r="A39" t="str">
            <v>SUNDARGARH</v>
          </cell>
          <cell r="B39">
            <v>380</v>
          </cell>
          <cell r="C39">
            <v>78.75</v>
          </cell>
          <cell r="D39">
            <v>82.69</v>
          </cell>
        </row>
        <row r="40">
          <cell r="A40" t="str">
            <v>BALANGIR</v>
          </cell>
          <cell r="B40">
            <v>350</v>
          </cell>
          <cell r="C40">
            <v>87.15</v>
          </cell>
          <cell r="D40">
            <v>91.51</v>
          </cell>
        </row>
        <row r="41">
          <cell r="A41" t="str">
            <v>RAJGANGAPUR</v>
          </cell>
          <cell r="B41">
            <v>480</v>
          </cell>
          <cell r="C41">
            <v>87.15</v>
          </cell>
          <cell r="D41">
            <v>91.51</v>
          </cell>
        </row>
        <row r="42">
          <cell r="A42" t="str">
            <v>GAMBHARIMUNDA</v>
          </cell>
          <cell r="B42">
            <v>170</v>
          </cell>
          <cell r="C42">
            <v>90.3</v>
          </cell>
          <cell r="D42">
            <v>94.82</v>
          </cell>
        </row>
        <row r="43">
          <cell r="A43" t="str">
            <v>RAYAGADA</v>
          </cell>
          <cell r="B43">
            <v>430</v>
          </cell>
          <cell r="C43">
            <v>96.6</v>
          </cell>
          <cell r="D43">
            <v>101.43</v>
          </cell>
        </row>
        <row r="44">
          <cell r="A44" t="str">
            <v>PARALAKHEMUNDI</v>
          </cell>
          <cell r="B44">
            <v>350</v>
          </cell>
          <cell r="C44">
            <v>97.65</v>
          </cell>
          <cell r="D44">
            <v>102.53</v>
          </cell>
        </row>
        <row r="45">
          <cell r="A45" t="str">
            <v>BHAWANIPATNA</v>
          </cell>
          <cell r="B45">
            <v>450</v>
          </cell>
          <cell r="C45">
            <v>106.05</v>
          </cell>
          <cell r="D45">
            <v>111.35</v>
          </cell>
        </row>
        <row r="46">
          <cell r="A46" t="str">
            <v>JEYPORE</v>
          </cell>
          <cell r="B46">
            <v>650</v>
          </cell>
          <cell r="C46">
            <v>106.05</v>
          </cell>
          <cell r="D46">
            <v>111.35</v>
          </cell>
        </row>
        <row r="47">
          <cell r="A47" t="str">
            <v>JUNAGARH</v>
          </cell>
          <cell r="B47">
            <v>490</v>
          </cell>
          <cell r="C47">
            <v>106.05</v>
          </cell>
          <cell r="D47">
            <v>111.35</v>
          </cell>
        </row>
        <row r="48">
          <cell r="A48" t="str">
            <v>KANTABANJI</v>
          </cell>
          <cell r="B48">
            <v>430</v>
          </cell>
          <cell r="C48">
            <v>106.05</v>
          </cell>
          <cell r="D48">
            <v>111.35</v>
          </cell>
        </row>
        <row r="49">
          <cell r="A49" t="str">
            <v>RAIRANGPUR</v>
          </cell>
          <cell r="B49">
            <v>330</v>
          </cell>
          <cell r="C49">
            <v>106.05</v>
          </cell>
          <cell r="D49">
            <v>111.35</v>
          </cell>
        </row>
        <row r="50">
          <cell r="A50" t="str">
            <v>JALESWAR</v>
          </cell>
          <cell r="B50">
            <v>195</v>
          </cell>
          <cell r="C50">
            <v>107.1</v>
          </cell>
          <cell r="D50">
            <v>112.46</v>
          </cell>
        </row>
        <row r="51">
          <cell r="A51" t="str">
            <v>GUNUPUR</v>
          </cell>
          <cell r="B51">
            <v>300</v>
          </cell>
          <cell r="C51">
            <v>113.4</v>
          </cell>
          <cell r="D51">
            <v>119.07</v>
          </cell>
        </row>
        <row r="52">
          <cell r="A52" t="str">
            <v>KESINGA</v>
          </cell>
          <cell r="B52">
            <v>420</v>
          </cell>
          <cell r="C52">
            <v>113.4</v>
          </cell>
          <cell r="D52">
            <v>119.07</v>
          </cell>
        </row>
        <row r="53">
          <cell r="A53" t="str">
            <v>KORAPUT</v>
          </cell>
          <cell r="B53">
            <v>600</v>
          </cell>
          <cell r="C53">
            <v>113.4</v>
          </cell>
          <cell r="D53">
            <v>119.07</v>
          </cell>
        </row>
        <row r="54">
          <cell r="A54" t="str">
            <v>TITILAGARH</v>
          </cell>
          <cell r="B54">
            <v>460</v>
          </cell>
          <cell r="C54">
            <v>113.4</v>
          </cell>
          <cell r="D54">
            <v>119.07</v>
          </cell>
        </row>
        <row r="55">
          <cell r="A55" t="str">
            <v>BELPAHAR</v>
          </cell>
          <cell r="B55">
            <v>250</v>
          </cell>
          <cell r="C55">
            <v>122.85</v>
          </cell>
          <cell r="D55">
            <v>128.99</v>
          </cell>
        </row>
        <row r="56">
          <cell r="A56" t="str">
            <v>BRAJRAJNAGAR</v>
          </cell>
          <cell r="B56">
            <v>390</v>
          </cell>
          <cell r="C56">
            <v>122.85</v>
          </cell>
          <cell r="D56">
            <v>128.99</v>
          </cell>
        </row>
        <row r="57">
          <cell r="A57" t="str">
            <v>PHULBANI</v>
          </cell>
          <cell r="B57">
            <v>240</v>
          </cell>
          <cell r="C57">
            <v>122.85</v>
          </cell>
          <cell r="D57">
            <v>128.99</v>
          </cell>
        </row>
        <row r="58">
          <cell r="A58" t="str">
            <v>JASHIPUR</v>
          </cell>
          <cell r="B58">
            <v>270</v>
          </cell>
          <cell r="C58">
            <v>123.9</v>
          </cell>
          <cell r="D58">
            <v>130.1</v>
          </cell>
        </row>
        <row r="59">
          <cell r="A59" t="str">
            <v>DHARAMGARH</v>
          </cell>
          <cell r="B59">
            <v>490</v>
          </cell>
          <cell r="C59">
            <v>131.25</v>
          </cell>
          <cell r="D59">
            <v>137.81</v>
          </cell>
        </row>
        <row r="60">
          <cell r="A60" t="str">
            <v>KHARIAR ROAD</v>
          </cell>
          <cell r="B60">
            <v>530</v>
          </cell>
          <cell r="C60">
            <v>131.25</v>
          </cell>
          <cell r="D60">
            <v>137.81</v>
          </cell>
        </row>
        <row r="61">
          <cell r="A61" t="str">
            <v>NAWRANGPUR</v>
          </cell>
          <cell r="B61">
            <v>650</v>
          </cell>
          <cell r="C61">
            <v>131.25</v>
          </cell>
          <cell r="D61">
            <v>137.81</v>
          </cell>
        </row>
        <row r="62">
          <cell r="A62" t="str">
            <v>RAJKHARIAR</v>
          </cell>
          <cell r="B62">
            <v>520</v>
          </cell>
          <cell r="C62">
            <v>131.25</v>
          </cell>
          <cell r="D62">
            <v>137.81</v>
          </cell>
        </row>
        <row r="63">
          <cell r="A63" t="str">
            <v>SEMILIGUDA</v>
          </cell>
          <cell r="B63">
            <v>650</v>
          </cell>
          <cell r="C63">
            <v>131.25</v>
          </cell>
          <cell r="D63">
            <v>137.81</v>
          </cell>
        </row>
        <row r="64">
          <cell r="A64" t="str">
            <v>SONEPUR</v>
          </cell>
          <cell r="B64">
            <v>350</v>
          </cell>
          <cell r="C64">
            <v>131.25</v>
          </cell>
          <cell r="D64">
            <v>137.81</v>
          </cell>
        </row>
        <row r="65">
          <cell r="A65" t="str">
            <v>BOUDH</v>
          </cell>
          <cell r="B65">
            <v>280</v>
          </cell>
          <cell r="C65">
            <v>149.1</v>
          </cell>
          <cell r="D65">
            <v>156.56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  <cell r="D66">
            <v>156.56</v>
          </cell>
        </row>
        <row r="67">
          <cell r="A67" t="str">
            <v>MALKANGIRI</v>
          </cell>
          <cell r="B67">
            <v>650</v>
          </cell>
          <cell r="C67">
            <v>165.9</v>
          </cell>
          <cell r="D67">
            <v>174.2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7" sqref="R1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8.28515625" customWidth="1"/>
    <col min="9" max="9" width="7.85546875" customWidth="1"/>
    <col min="10" max="10" width="9.85546875" customWidth="1"/>
  </cols>
  <sheetData>
    <row r="1" spans="1:10" s="1" customFormat="1" ht="81" customHeight="1">
      <c r="A1" s="16"/>
      <c r="B1" s="17"/>
      <c r="C1" s="17"/>
      <c r="D1" s="17"/>
      <c r="E1" s="17"/>
      <c r="F1" s="17"/>
      <c r="G1" s="17"/>
      <c r="H1" s="18" t="s">
        <v>56</v>
      </c>
      <c r="I1" s="19"/>
      <c r="J1" s="20"/>
    </row>
    <row r="2" spans="1:10" s="1" customFormat="1" ht="86.25" customHeight="1">
      <c r="A2" s="21" t="s">
        <v>57</v>
      </c>
      <c r="B2" s="22"/>
      <c r="C2" s="22"/>
      <c r="D2" s="22"/>
      <c r="E2" s="22"/>
      <c r="F2" s="22"/>
      <c r="G2" s="23"/>
      <c r="H2" s="24" t="s">
        <v>62</v>
      </c>
      <c r="I2" s="25"/>
      <c r="J2" s="25"/>
    </row>
    <row r="3" spans="1:10" s="5" customFormat="1">
      <c r="A3" s="4" t="s">
        <v>46</v>
      </c>
      <c r="B3" s="4" t="s">
        <v>47</v>
      </c>
      <c r="C3" s="4" t="s">
        <v>48</v>
      </c>
      <c r="D3" s="4" t="s">
        <v>49</v>
      </c>
      <c r="E3" s="4" t="s">
        <v>50</v>
      </c>
      <c r="F3" s="4" t="s">
        <v>51</v>
      </c>
      <c r="G3" s="4" t="s">
        <v>52</v>
      </c>
      <c r="H3" s="6" t="s">
        <v>53</v>
      </c>
      <c r="I3" s="6" t="s">
        <v>54</v>
      </c>
      <c r="J3" s="6" t="s">
        <v>55</v>
      </c>
    </row>
    <row r="4" spans="1:10">
      <c r="A4" s="2">
        <v>1</v>
      </c>
      <c r="B4" s="2" t="s">
        <v>2</v>
      </c>
      <c r="C4" s="2" t="s">
        <v>33</v>
      </c>
      <c r="D4" s="2" t="s">
        <v>3</v>
      </c>
      <c r="E4" s="3" t="s">
        <v>45</v>
      </c>
      <c r="F4" s="3" t="s">
        <v>61</v>
      </c>
      <c r="G4" s="2">
        <v>20</v>
      </c>
      <c r="H4" s="8">
        <f>VLOOKUP(F4,[1]PRAGATI!$A$3:$D$67,4,FALSE)</f>
        <v>130.1</v>
      </c>
      <c r="I4" s="8">
        <v>35</v>
      </c>
      <c r="J4" s="8">
        <f>G4*H4+I4</f>
        <v>2637</v>
      </c>
    </row>
    <row r="5" spans="1:10">
      <c r="A5" s="2">
        <v>2</v>
      </c>
      <c r="B5" s="2" t="s">
        <v>0</v>
      </c>
      <c r="C5" s="2" t="s">
        <v>32</v>
      </c>
      <c r="D5" s="2" t="s">
        <v>1</v>
      </c>
      <c r="E5" s="3" t="s">
        <v>45</v>
      </c>
      <c r="F5" s="2" t="s">
        <v>23</v>
      </c>
      <c r="G5" s="2">
        <v>12</v>
      </c>
      <c r="H5" s="8">
        <f>VLOOKUP(F5,[1]PRAGATI!$A$3:$D$67,4,FALSE)</f>
        <v>156.56</v>
      </c>
      <c r="I5" s="8">
        <v>35</v>
      </c>
      <c r="J5" s="8">
        <f t="shared" ref="J5:J16" si="0">G5*H5+I5</f>
        <v>1913.72</v>
      </c>
    </row>
    <row r="6" spans="1:10">
      <c r="A6" s="2">
        <v>3</v>
      </c>
      <c r="B6" s="2" t="s">
        <v>4</v>
      </c>
      <c r="C6" s="2" t="s">
        <v>34</v>
      </c>
      <c r="D6" s="2" t="s">
        <v>5</v>
      </c>
      <c r="E6" s="3" t="s">
        <v>45</v>
      </c>
      <c r="F6" s="2" t="s">
        <v>24</v>
      </c>
      <c r="G6" s="2">
        <v>37</v>
      </c>
      <c r="H6" s="8">
        <f>VLOOKUP(F6,[1]PRAGATI!$A$3:$D$67,4,FALSE)</f>
        <v>111.35</v>
      </c>
      <c r="I6" s="8">
        <v>35</v>
      </c>
      <c r="J6" s="8">
        <f t="shared" si="0"/>
        <v>4154.95</v>
      </c>
    </row>
    <row r="7" spans="1:10">
      <c r="A7" s="2">
        <v>4</v>
      </c>
      <c r="B7" s="2" t="s">
        <v>4</v>
      </c>
      <c r="C7" s="2" t="s">
        <v>35</v>
      </c>
      <c r="D7" s="2" t="s">
        <v>6</v>
      </c>
      <c r="E7" s="3" t="s">
        <v>45</v>
      </c>
      <c r="F7" s="2" t="s">
        <v>25</v>
      </c>
      <c r="G7" s="2">
        <v>5</v>
      </c>
      <c r="H7" s="8">
        <f>VLOOKUP(F7,[1]PRAGATI!$A$3:$D$67,4,FALSE)</f>
        <v>55.13</v>
      </c>
      <c r="I7" s="8">
        <v>35</v>
      </c>
      <c r="J7" s="8">
        <f t="shared" si="0"/>
        <v>310.65000000000003</v>
      </c>
    </row>
    <row r="8" spans="1:10">
      <c r="A8" s="2">
        <v>5</v>
      </c>
      <c r="B8" s="2" t="s">
        <v>7</v>
      </c>
      <c r="C8" s="2" t="s">
        <v>36</v>
      </c>
      <c r="D8" s="2" t="s">
        <v>8</v>
      </c>
      <c r="E8" s="3" t="s">
        <v>45</v>
      </c>
      <c r="F8" s="2" t="s">
        <v>26</v>
      </c>
      <c r="G8" s="2">
        <v>14</v>
      </c>
      <c r="H8" s="8">
        <f>VLOOKUP(F8,[1]PRAGATI!$A$3:$D$67,4,FALSE)</f>
        <v>55.13</v>
      </c>
      <c r="I8" s="8">
        <v>35</v>
      </c>
      <c r="J8" s="8">
        <f t="shared" si="0"/>
        <v>806.82</v>
      </c>
    </row>
    <row r="9" spans="1:10">
      <c r="A9" s="2">
        <v>6</v>
      </c>
      <c r="B9" s="2" t="s">
        <v>9</v>
      </c>
      <c r="C9" s="2" t="s">
        <v>37</v>
      </c>
      <c r="D9" s="2" t="s">
        <v>10</v>
      </c>
      <c r="E9" s="3" t="s">
        <v>45</v>
      </c>
      <c r="F9" s="2" t="s">
        <v>27</v>
      </c>
      <c r="G9" s="2">
        <v>11</v>
      </c>
      <c r="H9" s="8">
        <f>VLOOKUP(F9,[1]PRAGATI!$A$3:$D$67,4,FALSE)</f>
        <v>94.82</v>
      </c>
      <c r="I9" s="8">
        <v>35</v>
      </c>
      <c r="J9" s="8">
        <f t="shared" si="0"/>
        <v>1078.02</v>
      </c>
    </row>
    <row r="10" spans="1:10">
      <c r="A10" s="2">
        <v>7</v>
      </c>
      <c r="B10" s="2" t="s">
        <v>11</v>
      </c>
      <c r="C10" s="2" t="s">
        <v>38</v>
      </c>
      <c r="D10" s="2" t="s">
        <v>12</v>
      </c>
      <c r="E10" s="3" t="s">
        <v>45</v>
      </c>
      <c r="F10" s="2" t="s">
        <v>24</v>
      </c>
      <c r="G10" s="2">
        <v>99</v>
      </c>
      <c r="H10" s="8">
        <f>VLOOKUP(F10,[1]PRAGATI!$A$3:$D$67,4,FALSE)</f>
        <v>111.35</v>
      </c>
      <c r="I10" s="8">
        <v>35</v>
      </c>
      <c r="J10" s="8">
        <f t="shared" si="0"/>
        <v>11058.65</v>
      </c>
    </row>
    <row r="11" spans="1:10">
      <c r="A11" s="2">
        <v>8</v>
      </c>
      <c r="B11" s="2" t="s">
        <v>13</v>
      </c>
      <c r="C11" s="2" t="s">
        <v>39</v>
      </c>
      <c r="D11" s="2" t="s">
        <v>14</v>
      </c>
      <c r="E11" s="3" t="s">
        <v>45</v>
      </c>
      <c r="F11" s="2" t="s">
        <v>28</v>
      </c>
      <c r="G11" s="2">
        <v>22</v>
      </c>
      <c r="H11" s="8">
        <f>VLOOKUP(F11,[1]PRAGATI!$A$3:$D$67,4,FALSE)</f>
        <v>79.38</v>
      </c>
      <c r="I11" s="8">
        <v>35</v>
      </c>
      <c r="J11" s="8">
        <f t="shared" si="0"/>
        <v>1781.36</v>
      </c>
    </row>
    <row r="12" spans="1:10">
      <c r="A12" s="2">
        <v>9</v>
      </c>
      <c r="B12" s="2" t="s">
        <v>13</v>
      </c>
      <c r="C12" s="2" t="s">
        <v>40</v>
      </c>
      <c r="D12" s="2" t="s">
        <v>15</v>
      </c>
      <c r="E12" s="3" t="s">
        <v>45</v>
      </c>
      <c r="F12" s="2" t="s">
        <v>29</v>
      </c>
      <c r="G12" s="2">
        <v>2</v>
      </c>
      <c r="H12" s="8">
        <f>VLOOKUP(F12,[1]PRAGATI!$A$3:$D$67,4,FALSE)</f>
        <v>112.46</v>
      </c>
      <c r="I12" s="8">
        <v>35</v>
      </c>
      <c r="J12" s="8">
        <f t="shared" si="0"/>
        <v>259.91999999999996</v>
      </c>
    </row>
    <row r="13" spans="1:10">
      <c r="A13" s="2">
        <v>10</v>
      </c>
      <c r="B13" s="2" t="s">
        <v>16</v>
      </c>
      <c r="C13" s="2" t="s">
        <v>41</v>
      </c>
      <c r="D13" s="2" t="s">
        <v>17</v>
      </c>
      <c r="E13" s="3" t="s">
        <v>45</v>
      </c>
      <c r="F13" s="2" t="s">
        <v>30</v>
      </c>
      <c r="G13" s="2">
        <v>9</v>
      </c>
      <c r="H13" s="8">
        <f>VLOOKUP(F13,[1]PRAGATI!$A$3:$D$67,4,FALSE)</f>
        <v>82.69</v>
      </c>
      <c r="I13" s="8">
        <v>35</v>
      </c>
      <c r="J13" s="8">
        <f t="shared" si="0"/>
        <v>779.21</v>
      </c>
    </row>
    <row r="14" spans="1:10">
      <c r="A14" s="2">
        <v>11</v>
      </c>
      <c r="B14" s="2" t="s">
        <v>18</v>
      </c>
      <c r="C14" s="2" t="s">
        <v>42</v>
      </c>
      <c r="D14" s="2" t="s">
        <v>19</v>
      </c>
      <c r="E14" s="3" t="s">
        <v>45</v>
      </c>
      <c r="F14" s="3" t="s">
        <v>61</v>
      </c>
      <c r="G14" s="2">
        <v>12</v>
      </c>
      <c r="H14" s="8">
        <f>VLOOKUP(F14,[1]PRAGATI!$A$3:$D$67,4,FALSE)</f>
        <v>130.1</v>
      </c>
      <c r="I14" s="8">
        <v>35</v>
      </c>
      <c r="J14" s="8">
        <f t="shared" si="0"/>
        <v>1596.1999999999998</v>
      </c>
    </row>
    <row r="15" spans="1:10">
      <c r="A15" s="2">
        <v>12</v>
      </c>
      <c r="B15" s="2" t="s">
        <v>18</v>
      </c>
      <c r="C15" s="2" t="s">
        <v>44</v>
      </c>
      <c r="D15" s="2" t="s">
        <v>22</v>
      </c>
      <c r="E15" s="3" t="s">
        <v>45</v>
      </c>
      <c r="F15" s="2" t="s">
        <v>31</v>
      </c>
      <c r="G15" s="2">
        <v>15</v>
      </c>
      <c r="H15" s="8">
        <f>VLOOKUP(F15,[1]PRAGATI!$A$3:$D$67,4,FALSE)</f>
        <v>79.38</v>
      </c>
      <c r="I15" s="8">
        <v>35</v>
      </c>
      <c r="J15" s="8">
        <f t="shared" si="0"/>
        <v>1225.6999999999998</v>
      </c>
    </row>
    <row r="16" spans="1:10">
      <c r="A16" s="2">
        <v>13</v>
      </c>
      <c r="B16" s="2" t="s">
        <v>20</v>
      </c>
      <c r="C16" s="2" t="s">
        <v>43</v>
      </c>
      <c r="D16" s="2" t="s">
        <v>21</v>
      </c>
      <c r="E16" s="3" t="s">
        <v>45</v>
      </c>
      <c r="F16" s="2" t="s">
        <v>25</v>
      </c>
      <c r="G16" s="2">
        <v>11</v>
      </c>
      <c r="H16" s="8">
        <f>VLOOKUP(F16,[1]PRAGATI!$A$3:$D$67,4,FALSE)</f>
        <v>55.13</v>
      </c>
      <c r="I16" s="8">
        <v>35</v>
      </c>
      <c r="J16" s="8">
        <f>G16*H16+I16</f>
        <v>641.43000000000006</v>
      </c>
    </row>
    <row r="17" spans="1:10" s="1" customFormat="1">
      <c r="A17" s="26" t="s">
        <v>63</v>
      </c>
      <c r="B17" s="27"/>
      <c r="C17" s="27"/>
      <c r="D17" s="27"/>
      <c r="E17" s="27"/>
      <c r="F17" s="27"/>
      <c r="G17" s="27"/>
      <c r="H17" s="27"/>
      <c r="I17" s="28"/>
      <c r="J17" s="7">
        <f>ROUND(SUM(J4:J16),0)</f>
        <v>28244</v>
      </c>
    </row>
    <row r="18" spans="1:10" s="1" customFormat="1" ht="15" customHeight="1">
      <c r="A18" s="10" t="s">
        <v>58</v>
      </c>
      <c r="B18" s="11"/>
      <c r="C18" s="11"/>
      <c r="D18" s="11"/>
      <c r="E18" s="11"/>
      <c r="F18" s="11"/>
      <c r="G18" s="11"/>
      <c r="H18" s="11"/>
      <c r="I18" s="11"/>
      <c r="J18" s="12"/>
    </row>
    <row r="19" spans="1:10" s="1" customFormat="1" ht="15" customHeight="1">
      <c r="A19" s="10" t="s">
        <v>60</v>
      </c>
      <c r="B19" s="11"/>
      <c r="C19" s="11"/>
      <c r="D19" s="11"/>
      <c r="E19" s="11"/>
      <c r="F19" s="11"/>
      <c r="G19" s="11"/>
      <c r="H19" s="11"/>
      <c r="I19" s="11"/>
      <c r="J19" s="12"/>
    </row>
    <row r="20" spans="1:10" s="1" customFormat="1" ht="30" customHeight="1">
      <c r="A20" s="13" t="s">
        <v>59</v>
      </c>
      <c r="B20" s="14"/>
      <c r="C20" s="14"/>
      <c r="D20" s="14"/>
      <c r="E20" s="14"/>
      <c r="F20" s="14"/>
      <c r="G20" s="14"/>
      <c r="H20" s="14"/>
      <c r="I20" s="14"/>
      <c r="J20" s="15"/>
    </row>
    <row r="21" spans="1:10">
      <c r="G21" s="9">
        <f>SUM(G4:G16)</f>
        <v>269</v>
      </c>
    </row>
  </sheetData>
  <sortState ref="B2:G14">
    <sortCondition ref="B2"/>
  </sortState>
  <mergeCells count="8">
    <mergeCell ref="A18:J18"/>
    <mergeCell ref="A19:J19"/>
    <mergeCell ref="A20:J20"/>
    <mergeCell ref="A1:G1"/>
    <mergeCell ref="H1:J1"/>
    <mergeCell ref="A2:G2"/>
    <mergeCell ref="H2:J2"/>
    <mergeCell ref="A17:I17"/>
  </mergeCells>
  <conditionalFormatting sqref="C1:C2">
    <cfRule type="duplicateValues" dxfId="3" priority="3"/>
    <cfRule type="duplicateValues" dxfId="2" priority="4"/>
  </conditionalFormatting>
  <conditionalFormatting sqref="C17:C20">
    <cfRule type="duplicateValues" dxfId="1" priority="1"/>
    <cfRule type="duplicateValues" dxfId="0" priority="2"/>
  </conditionalFormatting>
  <pageMargins left="0.5600000000000000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2025-08-16T04:07:11Z</cp:lastPrinted>
  <dcterms:created xsi:type="dcterms:W3CDTF">2025-08-11T06:36:25Z</dcterms:created>
  <dcterms:modified xsi:type="dcterms:W3CDTF">2025-08-16T04:07:12Z</dcterms:modified>
</cp:coreProperties>
</file>