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4"/>
  <c r="J4" s="1"/>
  <c r="J7" s="1"/>
</calcChain>
</file>

<file path=xl/sharedStrings.xml><?xml version="1.0" encoding="utf-8"?>
<sst xmlns="http://schemas.openxmlformats.org/spreadsheetml/2006/main" count="31" uniqueCount="27">
  <si>
    <t>INVOICE
ATC LOGISTICS,,8984191006
GST No:21CHVPB1842D2ZQ</t>
  </si>
  <si>
    <t>28/2/2024</t>
  </si>
  <si>
    <t>400552</t>
  </si>
  <si>
    <t>01/2/2024</t>
  </si>
  <si>
    <t>515</t>
  </si>
  <si>
    <t>511/512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</si>
  <si>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</si>
  <si>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</si>
  <si>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PG/CH/08436</t>
  </si>
  <si>
    <t>PG/CH/08435</t>
  </si>
  <si>
    <t>PG/CH/09171</t>
  </si>
  <si>
    <t>SL</t>
  </si>
  <si>
    <t>DATE</t>
  </si>
  <si>
    <t>LR NO</t>
  </si>
  <si>
    <t>INV NO</t>
  </si>
  <si>
    <t>CASE</t>
  </si>
  <si>
    <t>RATE</t>
  </si>
  <si>
    <t xml:space="preserve">LR </t>
  </si>
  <si>
    <t>AMOUNT</t>
  </si>
  <si>
    <t>SUNABEDA</t>
  </si>
  <si>
    <t>JEYPORE</t>
  </si>
  <si>
    <t>CTC</t>
  </si>
  <si>
    <t>FROM</t>
  </si>
  <si>
    <t>TO</t>
  </si>
  <si>
    <t>KRISHNA AGENCIES
Address: 848/A KK BHAWASINKA COMPOUND  CANTONMENT ROAD CUTTACK 753001,6712515504
GST No:21ABYPA4653J1ZJ</t>
  </si>
  <si>
    <t>(RUPEES SIX HUNDRED EIGHTY FOUR ONLY)</t>
  </si>
  <si>
    <t xml:space="preserve">Bill Date:05/03/2024
Bill #:INV-4424/2023-2024 
Total Amount:684.00              BILL TYPE: RORITO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</si>
</sst>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5</xdr:col>
      <xdr:colOff>466725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8554687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8.75" customHeight="1">
      <c r="A2" s="16" t="s">
        <v>24</v>
      </c>
      <c r="B2" s="17"/>
      <c r="C2" s="17"/>
      <c r="D2" s="17"/>
      <c r="E2" s="17"/>
      <c r="F2" s="17"/>
      <c r="G2" s="18"/>
      <c r="H2" s="20" t="s">
        <v>26</v>
      </c>
      <c r="I2" s="19"/>
      <c r="J2" s="19"/>
    </row>
    <row r="3" spans="1:10" s="10" customFormat="1">
      <c r="A3" s="5" t="s">
        <v>11</v>
      </c>
      <c r="B3" s="5" t="s">
        <v>12</v>
      </c>
      <c r="C3" s="5" t="s">
        <v>13</v>
      </c>
      <c r="D3" s="5" t="s">
        <v>22</v>
      </c>
      <c r="E3" s="5" t="s">
        <v>23</v>
      </c>
      <c r="F3" s="5" t="s">
        <v>14</v>
      </c>
      <c r="G3" s="5" t="s">
        <v>15</v>
      </c>
      <c r="H3" s="9" t="s">
        <v>16</v>
      </c>
      <c r="I3" s="9" t="s">
        <v>17</v>
      </c>
      <c r="J3" s="9" t="s">
        <v>18</v>
      </c>
    </row>
    <row r="4" spans="1:10">
      <c r="A4" s="4">
        <v>1</v>
      </c>
      <c r="B4" s="4" t="s">
        <v>3</v>
      </c>
      <c r="C4" s="4" t="s">
        <v>8</v>
      </c>
      <c r="D4" s="7" t="s">
        <v>21</v>
      </c>
      <c r="E4" s="4" t="s">
        <v>19</v>
      </c>
      <c r="F4" s="4" t="s">
        <v>4</v>
      </c>
      <c r="G4" s="4">
        <v>2</v>
      </c>
      <c r="H4" s="6">
        <f>VLOOKUP(E4,'[1]KRISHNA AGENCIES'!$B$6:$C$20,2,FALSE)</f>
        <v>48</v>
      </c>
      <c r="I4" s="6">
        <v>20</v>
      </c>
      <c r="J4" s="6">
        <f>G4*H4+I4</f>
        <v>116</v>
      </c>
    </row>
    <row r="5" spans="1:10">
      <c r="A5" s="4">
        <v>2</v>
      </c>
      <c r="B5" s="4" t="s">
        <v>3</v>
      </c>
      <c r="C5" s="4" t="s">
        <v>9</v>
      </c>
      <c r="D5" s="7" t="s">
        <v>21</v>
      </c>
      <c r="E5" s="4" t="s">
        <v>20</v>
      </c>
      <c r="F5" s="4" t="s">
        <v>5</v>
      </c>
      <c r="G5" s="4">
        <v>4</v>
      </c>
      <c r="H5" s="6">
        <f>VLOOKUP(E5,'[1]KRISHNA AGENCIES'!$B$6:$C$20,2,FALSE)</f>
        <v>48</v>
      </c>
      <c r="I5" s="6">
        <v>20</v>
      </c>
      <c r="J5" s="6">
        <f>G5*H5+I5</f>
        <v>212</v>
      </c>
    </row>
    <row r="6" spans="1:10">
      <c r="A6" s="4">
        <v>3</v>
      </c>
      <c r="B6" s="4" t="s">
        <v>1</v>
      </c>
      <c r="C6" s="4" t="s">
        <v>10</v>
      </c>
      <c r="D6" s="7" t="s">
        <v>21</v>
      </c>
      <c r="E6" s="4" t="s">
        <v>20</v>
      </c>
      <c r="F6" s="4" t="s">
        <v>2</v>
      </c>
      <c r="G6" s="4">
        <v>7</v>
      </c>
      <c r="H6" s="6">
        <f>VLOOKUP(E6,'[1]KRISHNA AGENCIES'!$B$6:$C$20,2,FALSE)</f>
        <v>48</v>
      </c>
      <c r="I6" s="6">
        <v>20</v>
      </c>
      <c r="J6" s="6">
        <f>G6*H6+I6</f>
        <v>356</v>
      </c>
    </row>
    <row r="7" spans="1:10" s="3" customFormat="1">
      <c r="A7" s="11" t="s">
        <v>25</v>
      </c>
      <c r="B7" s="12"/>
      <c r="C7" s="12"/>
      <c r="D7" s="12"/>
      <c r="E7" s="12"/>
      <c r="F7" s="12"/>
      <c r="G7" s="12"/>
      <c r="H7" s="13"/>
      <c r="I7" s="13"/>
      <c r="J7" s="8">
        <f>SUM(J4:J6)</f>
        <v>684</v>
      </c>
    </row>
    <row r="8" spans="1:10" s="3" customFormat="1" ht="30" customHeight="1">
      <c r="A8" s="14" t="s">
        <v>6</v>
      </c>
      <c r="B8" s="14"/>
      <c r="C8" s="14"/>
      <c r="D8" s="14"/>
      <c r="E8" s="14"/>
      <c r="F8" s="14"/>
      <c r="G8" s="14"/>
      <c r="H8" s="15"/>
      <c r="I8" s="15"/>
      <c r="J8" s="15"/>
    </row>
    <row r="9" spans="1:10" s="3" customFormat="1" ht="30" customHeight="1">
      <c r="A9" s="14" t="s">
        <v>7</v>
      </c>
      <c r="B9" s="14"/>
      <c r="C9" s="14"/>
      <c r="D9" s="14"/>
      <c r="E9" s="14"/>
      <c r="F9" s="14"/>
      <c r="G9" s="14"/>
      <c r="H9" s="15"/>
      <c r="I9" s="15"/>
      <c r="J9" s="15"/>
    </row>
  </sheetData>
  <sortState ref="B4:I12">
    <sortCondition ref="B4"/>
  </sortState>
  <mergeCells count="7">
    <mergeCell ref="A7:I7"/>
    <mergeCell ref="A8:J8"/>
    <mergeCell ref="A9:J9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2024-03-11T07:56:57Z</cp:lastPrinted>
  <dcterms:created xsi:type="dcterms:W3CDTF">2024-03-08T11:46:53Z</dcterms:created>
  <dcterms:modified xsi:type="dcterms:W3CDTF">2024-03-15T05:12:28Z</dcterms:modified>
</cp:coreProperties>
</file>