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2" i="1"/>
  <c r="L9" l="1"/>
  <c r="L4"/>
  <c r="L5"/>
  <c r="L6"/>
  <c r="L7"/>
  <c r="L8"/>
  <c r="J5"/>
  <c r="J6"/>
  <c r="J7"/>
  <c r="J8"/>
  <c r="J4"/>
  <c r="I5"/>
  <c r="I6"/>
  <c r="I7"/>
  <c r="I8"/>
  <c r="I4"/>
  <c r="H5" l="1"/>
  <c r="H6"/>
  <c r="H8"/>
  <c r="H4"/>
</calcChain>
</file>

<file path=xl/sharedStrings.xml><?xml version="1.0" encoding="utf-8"?>
<sst xmlns="http://schemas.openxmlformats.org/spreadsheetml/2006/main" count="43" uniqueCount="37">
  <si>
    <t>INVOICE
PRAGATI LOGISTICS,SAMANTA SAHI KHUNTIA LANE,8984191006
GST No:21AGHPB9356M1Z9</t>
  </si>
  <si>
    <t>08/11/2024</t>
  </si>
  <si>
    <t>780</t>
  </si>
  <si>
    <t>14/11/2024</t>
  </si>
  <si>
    <t>801</t>
  </si>
  <si>
    <t>25/11/2024</t>
  </si>
  <si>
    <t>815/816</t>
  </si>
  <si>
    <t>30/11/2024</t>
  </si>
  <si>
    <t>853</t>
  </si>
  <si>
    <t>863</t>
  </si>
  <si>
    <t>Thanking you for your business.
PRAGATI LOGISTICS</t>
  </si>
  <si>
    <t>RAJ SUNAKHALA</t>
  </si>
  <si>
    <t>DIGAPAHANDI</t>
  </si>
  <si>
    <t>BAHANAGA</t>
  </si>
  <si>
    <t>JEYPORE</t>
  </si>
  <si>
    <t>SL</t>
  </si>
  <si>
    <t>DATE</t>
  </si>
  <si>
    <t>LR NO</t>
  </si>
  <si>
    <t>INV NO</t>
  </si>
  <si>
    <t>FROM</t>
  </si>
  <si>
    <t>TO</t>
  </si>
  <si>
    <t>CTC</t>
  </si>
  <si>
    <t>PL/JA/18385</t>
  </si>
  <si>
    <t>PL/JA/18858</t>
  </si>
  <si>
    <t>PL/JA/19492</t>
  </si>
  <si>
    <t>PL/JA/19922</t>
  </si>
  <si>
    <t>PL/JA/19955</t>
  </si>
  <si>
    <t>CASE</t>
  </si>
  <si>
    <t>RATE</t>
  </si>
  <si>
    <t>HML</t>
  </si>
  <si>
    <t>DD.CH.</t>
  </si>
  <si>
    <t>LR CH.</t>
  </si>
  <si>
    <t>AMOUNT</t>
  </si>
  <si>
    <t xml:space="preserve">LOCK MASTER INDIA PVT LTD
Address:industrial estate,jagatpur,9437672888
GST No:21AAACL2928F1Z0
</t>
  </si>
  <si>
    <t>(RUPEES FOUR THOUSAND FIVE HUNDRED FIFTY EIGHT ONLY)</t>
  </si>
  <si>
    <t xml:space="preserve">Bill Date:30/11/2024
Bill NO : 28302
Total Amount:4558.00
</t>
  </si>
  <si>
    <t>Kindly, verify &amp; confirm within 7 days, else GST will be filed by 20th DEC,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</si>
</sst>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6</xdr:col>
      <xdr:colOff>266700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47625"/>
          <a:ext cx="389572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BILL/OCTOBER%20ALL%20PRAGATI%20BILL/PRINT/LOCK%20MASTER%20IND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KUCHINDA</v>
          </cell>
          <cell r="G4">
            <v>3</v>
          </cell>
          <cell r="H4">
            <v>150</v>
          </cell>
        </row>
        <row r="5">
          <cell r="F5" t="str">
            <v>KEONJHAR</v>
          </cell>
          <cell r="G5">
            <v>3</v>
          </cell>
          <cell r="H5">
            <v>70</v>
          </cell>
        </row>
        <row r="6">
          <cell r="F6" t="str">
            <v>JEYPORE</v>
          </cell>
          <cell r="G6">
            <v>3</v>
          </cell>
          <cell r="H6">
            <v>110</v>
          </cell>
        </row>
        <row r="7">
          <cell r="F7" t="str">
            <v>CHANDPUR</v>
          </cell>
          <cell r="G7">
            <v>7</v>
          </cell>
          <cell r="H7">
            <v>60</v>
          </cell>
        </row>
        <row r="8">
          <cell r="F8" t="str">
            <v>PURI</v>
          </cell>
          <cell r="G8">
            <v>4</v>
          </cell>
          <cell r="H8">
            <v>80</v>
          </cell>
        </row>
        <row r="9">
          <cell r="F9" t="str">
            <v>SAMBALPUR</v>
          </cell>
          <cell r="G9">
            <v>3</v>
          </cell>
          <cell r="H9">
            <v>100</v>
          </cell>
        </row>
        <row r="10">
          <cell r="F10" t="str">
            <v>DIGAPAHANDI</v>
          </cell>
          <cell r="G10">
            <v>4</v>
          </cell>
          <cell r="H10">
            <v>130</v>
          </cell>
        </row>
        <row r="11">
          <cell r="F11" t="str">
            <v>NIMAPARA</v>
          </cell>
          <cell r="G11">
            <v>5</v>
          </cell>
          <cell r="H11">
            <v>80</v>
          </cell>
        </row>
        <row r="12">
          <cell r="F12" t="str">
            <v>RAJ SUNAKHALA</v>
          </cell>
          <cell r="G12">
            <v>7</v>
          </cell>
          <cell r="H12">
            <v>80</v>
          </cell>
        </row>
        <row r="13">
          <cell r="F13" t="str">
            <v>KEONJHAR</v>
          </cell>
          <cell r="G13">
            <v>2</v>
          </cell>
          <cell r="H13">
            <v>70</v>
          </cell>
        </row>
        <row r="14">
          <cell r="F14" t="str">
            <v>CHHATRAPUR</v>
          </cell>
          <cell r="G14">
            <v>5</v>
          </cell>
          <cell r="H14">
            <v>120</v>
          </cell>
        </row>
        <row r="15">
          <cell r="F15" t="str">
            <v>CHANDANPUR</v>
          </cell>
          <cell r="G15">
            <v>5</v>
          </cell>
          <cell r="H15">
            <v>100</v>
          </cell>
        </row>
        <row r="16">
          <cell r="F16" t="str">
            <v>SORO</v>
          </cell>
          <cell r="G16">
            <v>10</v>
          </cell>
          <cell r="H16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U16" sqref="U1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.85546875" style="1" bestFit="1" customWidth="1"/>
    <col min="5" max="5" width="6.42578125" style="1" bestFit="1" customWidth="1"/>
    <col min="6" max="6" width="15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19"/>
      <c r="C1" s="19"/>
      <c r="D1" s="19"/>
      <c r="E1" s="19"/>
      <c r="F1" s="19"/>
      <c r="G1" s="19"/>
      <c r="H1" s="20" t="s">
        <v>0</v>
      </c>
      <c r="I1" s="20"/>
      <c r="J1" s="20"/>
      <c r="K1" s="20"/>
      <c r="L1" s="20"/>
    </row>
    <row r="2" spans="1:12" ht="65.25" customHeight="1">
      <c r="A2" s="19" t="s">
        <v>33</v>
      </c>
      <c r="B2" s="19"/>
      <c r="C2" s="19"/>
      <c r="D2" s="19"/>
      <c r="E2" s="19"/>
      <c r="F2" s="19"/>
      <c r="G2" s="19"/>
      <c r="H2" s="20" t="s">
        <v>35</v>
      </c>
      <c r="I2" s="20"/>
      <c r="J2" s="20"/>
      <c r="K2" s="20"/>
      <c r="L2" s="20"/>
    </row>
    <row r="3" spans="1:12" s="10" customFormat="1" ht="16.5" customHeigh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27</v>
      </c>
      <c r="H3" s="11" t="s">
        <v>28</v>
      </c>
      <c r="I3" s="12" t="s">
        <v>29</v>
      </c>
      <c r="J3" s="12" t="s">
        <v>30</v>
      </c>
      <c r="K3" s="12" t="s">
        <v>31</v>
      </c>
      <c r="L3" s="9" t="s">
        <v>32</v>
      </c>
    </row>
    <row r="4" spans="1:12">
      <c r="A4" s="4">
        <v>1</v>
      </c>
      <c r="B4" s="4" t="s">
        <v>1</v>
      </c>
      <c r="C4" s="4" t="s">
        <v>22</v>
      </c>
      <c r="D4" s="4" t="s">
        <v>2</v>
      </c>
      <c r="E4" s="8" t="s">
        <v>21</v>
      </c>
      <c r="F4" s="4" t="s">
        <v>11</v>
      </c>
      <c r="G4" s="4">
        <v>3</v>
      </c>
      <c r="H4" s="7">
        <f>VLOOKUP(F4,[1]Invoice!$F$4:$H$16,3,FALSE)</f>
        <v>80</v>
      </c>
      <c r="I4" s="7">
        <f>G4*2</f>
        <v>6</v>
      </c>
      <c r="J4" s="7">
        <f>G4*12</f>
        <v>36</v>
      </c>
      <c r="K4" s="7">
        <v>50</v>
      </c>
      <c r="L4" s="7">
        <f>G4*H4+I4+J4+K4</f>
        <v>332</v>
      </c>
    </row>
    <row r="5" spans="1:12">
      <c r="A5" s="4">
        <v>2</v>
      </c>
      <c r="B5" s="4" t="s">
        <v>3</v>
      </c>
      <c r="C5" s="4" t="s">
        <v>23</v>
      </c>
      <c r="D5" s="4" t="s">
        <v>4</v>
      </c>
      <c r="E5" s="8" t="s">
        <v>21</v>
      </c>
      <c r="F5" s="4" t="s">
        <v>12</v>
      </c>
      <c r="G5" s="4">
        <v>5</v>
      </c>
      <c r="H5" s="7">
        <f>VLOOKUP(F5,[1]Invoice!$F$4:$H$16,3,FALSE)</f>
        <v>130</v>
      </c>
      <c r="I5" s="7">
        <f t="shared" ref="I5:I8" si="0">G5*2</f>
        <v>10</v>
      </c>
      <c r="J5" s="7">
        <f t="shared" ref="J5:J8" si="1">G5*12</f>
        <v>60</v>
      </c>
      <c r="K5" s="7">
        <v>50</v>
      </c>
      <c r="L5" s="7">
        <f t="shared" ref="L5:L8" si="2">G5*H5+I5+J5+K5</f>
        <v>770</v>
      </c>
    </row>
    <row r="6" spans="1:12">
      <c r="A6" s="4">
        <v>3</v>
      </c>
      <c r="B6" s="4" t="s">
        <v>5</v>
      </c>
      <c r="C6" s="4" t="s">
        <v>24</v>
      </c>
      <c r="D6" s="4" t="s">
        <v>6</v>
      </c>
      <c r="E6" s="8" t="s">
        <v>21</v>
      </c>
      <c r="F6" s="4" t="s">
        <v>11</v>
      </c>
      <c r="G6" s="4">
        <v>13</v>
      </c>
      <c r="H6" s="7">
        <f>VLOOKUP(F6,[1]Invoice!$F$4:$H$16,3,FALSE)</f>
        <v>80</v>
      </c>
      <c r="I6" s="7">
        <f t="shared" si="0"/>
        <v>26</v>
      </c>
      <c r="J6" s="7">
        <f t="shared" si="1"/>
        <v>156</v>
      </c>
      <c r="K6" s="7">
        <v>50</v>
      </c>
      <c r="L6" s="7">
        <f t="shared" si="2"/>
        <v>1272</v>
      </c>
    </row>
    <row r="7" spans="1:12">
      <c r="A7" s="4">
        <v>4</v>
      </c>
      <c r="B7" s="4" t="s">
        <v>7</v>
      </c>
      <c r="C7" s="4" t="s">
        <v>25</v>
      </c>
      <c r="D7" s="4" t="s">
        <v>8</v>
      </c>
      <c r="E7" s="8" t="s">
        <v>21</v>
      </c>
      <c r="F7" s="4" t="s">
        <v>13</v>
      </c>
      <c r="G7" s="4">
        <v>10</v>
      </c>
      <c r="H7" s="7">
        <v>120</v>
      </c>
      <c r="I7" s="7">
        <f t="shared" si="0"/>
        <v>20</v>
      </c>
      <c r="J7" s="7">
        <f t="shared" si="1"/>
        <v>120</v>
      </c>
      <c r="K7" s="7">
        <v>50</v>
      </c>
      <c r="L7" s="7">
        <f t="shared" si="2"/>
        <v>1390</v>
      </c>
    </row>
    <row r="8" spans="1:12">
      <c r="A8" s="4">
        <v>5</v>
      </c>
      <c r="B8" s="4" t="s">
        <v>7</v>
      </c>
      <c r="C8" s="4" t="s">
        <v>26</v>
      </c>
      <c r="D8" s="4" t="s">
        <v>9</v>
      </c>
      <c r="E8" s="8" t="s">
        <v>21</v>
      </c>
      <c r="F8" s="4" t="s">
        <v>14</v>
      </c>
      <c r="G8" s="4">
        <v>6</v>
      </c>
      <c r="H8" s="7">
        <f>VLOOKUP(F8,[1]Invoice!$F$4:$H$16,3,FALSE)</f>
        <v>110</v>
      </c>
      <c r="I8" s="7">
        <f t="shared" si="0"/>
        <v>12</v>
      </c>
      <c r="J8" s="7">
        <f t="shared" si="1"/>
        <v>72</v>
      </c>
      <c r="K8" s="7">
        <v>50</v>
      </c>
      <c r="L8" s="7">
        <f t="shared" si="2"/>
        <v>794</v>
      </c>
    </row>
    <row r="9" spans="1:12" s="3" customFormat="1">
      <c r="A9" s="15" t="s">
        <v>34</v>
      </c>
      <c r="B9" s="16"/>
      <c r="C9" s="16"/>
      <c r="D9" s="16"/>
      <c r="E9" s="16"/>
      <c r="F9" s="16"/>
      <c r="G9" s="16"/>
      <c r="H9" s="17"/>
      <c r="I9" s="17"/>
      <c r="J9" s="17"/>
      <c r="K9" s="18"/>
      <c r="L9" s="6">
        <f>SUM(L4:L8)</f>
        <v>4558</v>
      </c>
    </row>
    <row r="10" spans="1:12" s="3" customFormat="1" ht="30" customHeight="1">
      <c r="A10" s="13" t="s">
        <v>36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  <c r="L10" s="14"/>
    </row>
    <row r="11" spans="1:12" s="3" customFormat="1" ht="30" customHeight="1" thickBot="1">
      <c r="A11" s="13" t="s">
        <v>10</v>
      </c>
      <c r="B11" s="13"/>
      <c r="C11" s="13"/>
      <c r="D11" s="13"/>
      <c r="E11" s="13"/>
      <c r="F11" s="13"/>
      <c r="G11" s="21"/>
      <c r="H11" s="14"/>
      <c r="I11" s="14"/>
      <c r="J11" s="14"/>
      <c r="K11" s="14"/>
      <c r="L11" s="14"/>
    </row>
    <row r="12" spans="1:12" ht="15.75" thickBot="1">
      <c r="G12" s="22">
        <f>SUM(G4:G8)</f>
        <v>37</v>
      </c>
    </row>
  </sheetData>
  <sortState ref="B5:T9">
    <sortCondition ref="B5"/>
  </sortState>
  <mergeCells count="7">
    <mergeCell ref="A10:L10"/>
    <mergeCell ref="A11:L11"/>
    <mergeCell ref="A9:K9"/>
    <mergeCell ref="A1:G1"/>
    <mergeCell ref="H1:L1"/>
    <mergeCell ref="A2:G2"/>
    <mergeCell ref="H2:L2"/>
  </mergeCells>
  <pageMargins left="0.42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2024-12-13T08:09:09Z</cp:lastPrinted>
  <dcterms:created xsi:type="dcterms:W3CDTF">2024-12-11T05:04:07Z</dcterms:created>
  <dcterms:modified xsi:type="dcterms:W3CDTF">2024-12-16T08:18:41Z</dcterms:modified>
</cp:coreProperties>
</file>