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7"/>
  <c r="L4"/>
  <c r="L8" s="1"/>
  <c r="J5"/>
  <c r="J6"/>
  <c r="J7"/>
  <c r="J4"/>
  <c r="I5"/>
  <c r="I6"/>
  <c r="I7"/>
  <c r="I4"/>
  <c r="H5"/>
  <c r="H6"/>
  <c r="H7"/>
  <c r="H4"/>
</calcChain>
</file>

<file path=xl/sharedStrings.xml><?xml version="1.0" encoding="utf-8"?>
<sst xmlns="http://schemas.openxmlformats.org/spreadsheetml/2006/main" count="38" uniqueCount="35">
  <si>
    <t>10/5/2025</t>
  </si>
  <si>
    <t>079</t>
  </si>
  <si>
    <t>17/5/2025</t>
  </si>
  <si>
    <t>85</t>
  </si>
  <si>
    <t>19/5/2025</t>
  </si>
  <si>
    <t>89</t>
  </si>
  <si>
    <t>31/5/2025</t>
  </si>
  <si>
    <t>147</t>
  </si>
  <si>
    <t>SL</t>
  </si>
  <si>
    <t>DATE</t>
  </si>
  <si>
    <t>LR NO</t>
  </si>
  <si>
    <t>INV NO</t>
  </si>
  <si>
    <t>FROM</t>
  </si>
  <si>
    <t>TO</t>
  </si>
  <si>
    <t>CASE</t>
  </si>
  <si>
    <t>ROURKELA</t>
  </si>
  <si>
    <t>PARADEEP</t>
  </si>
  <si>
    <t>KEONJHAR</t>
  </si>
  <si>
    <t>CHHATRAPUR</t>
  </si>
  <si>
    <t>CTC</t>
  </si>
  <si>
    <t>JA/03072</t>
  </si>
  <si>
    <t>JA/03248</t>
  </si>
  <si>
    <t>JA/03409</t>
  </si>
  <si>
    <t>JA/04521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</si>
  <si>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</si>
  <si>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</si>
  <si>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</si>
  <si>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</si>
  <si>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</si>
  <si>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</si>
  <si>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</si>
  <si>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</si>
  <si>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</si>
  <si>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ONE THOUSAND NINEHUNDRED TWENTY EIGHT ONLY)</t>
  </si>
  <si>
    <t xml:space="preserve">Bill Date: 31/05/2025
Bill NO : 7045
Total Amount : 1928.00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</si>
</sst>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7</xdr:col>
      <xdr:colOff>180975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724274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29</v>
      </c>
      <c r="J1" s="14"/>
      <c r="K1" s="14"/>
      <c r="L1" s="14"/>
    </row>
    <row r="2" spans="1:12" s="5" customFormat="1" ht="60" customHeight="1">
      <c r="A2" s="11" t="s">
        <v>30</v>
      </c>
      <c r="B2" s="12"/>
      <c r="C2" s="12"/>
      <c r="D2" s="12"/>
      <c r="E2" s="12"/>
      <c r="F2" s="12"/>
      <c r="G2" s="12"/>
      <c r="H2" s="13"/>
      <c r="I2" s="14" t="s">
        <v>34</v>
      </c>
      <c r="J2" s="14"/>
      <c r="K2" s="14"/>
      <c r="L2" s="14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2" t="s">
        <v>19</v>
      </c>
      <c r="F4" s="2" t="s">
        <v>15</v>
      </c>
      <c r="G4" s="2">
        <v>5</v>
      </c>
      <c r="H4" s="8">
        <f>VLOOKUP(F4,'[1]LOCK MASTER'!$C$5:$D$58,2,FALSE)</f>
        <v>100</v>
      </c>
      <c r="I4" s="8">
        <f>G4*2</f>
        <v>10</v>
      </c>
      <c r="J4" s="8">
        <f>G4*12</f>
        <v>60</v>
      </c>
      <c r="K4" s="8">
        <v>50</v>
      </c>
      <c r="L4" s="8">
        <f>G4*H4+I4+J4+K4</f>
        <v>620</v>
      </c>
    </row>
    <row r="5" spans="1:12">
      <c r="A5" s="2">
        <v>2</v>
      </c>
      <c r="B5" s="2" t="s">
        <v>2</v>
      </c>
      <c r="C5" s="2" t="s">
        <v>21</v>
      </c>
      <c r="D5" s="2" t="s">
        <v>3</v>
      </c>
      <c r="E5" s="2" t="s">
        <v>19</v>
      </c>
      <c r="F5" s="2" t="s">
        <v>16</v>
      </c>
      <c r="G5" s="2">
        <v>5</v>
      </c>
      <c r="H5" s="8">
        <f>VLOOKUP(F5,'[1]LOCK MASTER'!$C$5:$D$58,2,FALSE)</f>
        <v>80</v>
      </c>
      <c r="I5" s="8">
        <f t="shared" ref="I5:I7" si="0">G5*2</f>
        <v>10</v>
      </c>
      <c r="J5" s="8">
        <f t="shared" ref="J5:J7" si="1">G5*12</f>
        <v>60</v>
      </c>
      <c r="K5" s="8">
        <v>50</v>
      </c>
      <c r="L5" s="8">
        <f t="shared" ref="L5:L7" si="2">G5*H5+I5+J5+K5</f>
        <v>520</v>
      </c>
    </row>
    <row r="6" spans="1:12">
      <c r="A6" s="2">
        <v>3</v>
      </c>
      <c r="B6" s="2" t="s">
        <v>4</v>
      </c>
      <c r="C6" s="2" t="s">
        <v>22</v>
      </c>
      <c r="D6" s="2" t="s">
        <v>5</v>
      </c>
      <c r="E6" s="2" t="s">
        <v>19</v>
      </c>
      <c r="F6" s="2" t="s">
        <v>17</v>
      </c>
      <c r="G6" s="2">
        <v>5</v>
      </c>
      <c r="H6" s="8">
        <f>VLOOKUP(F6,'[1]LOCK MASTER'!$C$5:$D$58,2,FALSE)</f>
        <v>70</v>
      </c>
      <c r="I6" s="8">
        <f t="shared" si="0"/>
        <v>10</v>
      </c>
      <c r="J6" s="8">
        <f t="shared" si="1"/>
        <v>60</v>
      </c>
      <c r="K6" s="8">
        <v>50</v>
      </c>
      <c r="L6" s="8">
        <f t="shared" si="2"/>
        <v>470</v>
      </c>
    </row>
    <row r="7" spans="1:12">
      <c r="A7" s="2">
        <v>4</v>
      </c>
      <c r="B7" s="2" t="s">
        <v>6</v>
      </c>
      <c r="C7" s="2" t="s">
        <v>23</v>
      </c>
      <c r="D7" s="2" t="s">
        <v>7</v>
      </c>
      <c r="E7" s="2" t="s">
        <v>19</v>
      </c>
      <c r="F7" s="2" t="s">
        <v>18</v>
      </c>
      <c r="G7" s="2">
        <v>2</v>
      </c>
      <c r="H7" s="8">
        <f>VLOOKUP(F7,'[1]LOCK MASTER'!$C$5:$D$58,2,FALSE)</f>
        <v>120</v>
      </c>
      <c r="I7" s="8">
        <f t="shared" si="0"/>
        <v>4</v>
      </c>
      <c r="J7" s="8">
        <f t="shared" si="1"/>
        <v>24</v>
      </c>
      <c r="K7" s="8">
        <v>50</v>
      </c>
      <c r="L7" s="8">
        <f t="shared" si="2"/>
        <v>318</v>
      </c>
    </row>
    <row r="8" spans="1:12" s="7" customFormat="1">
      <c r="A8" s="15" t="s">
        <v>33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6">
        <f>SUM(L4:L7)</f>
        <v>1928</v>
      </c>
    </row>
    <row r="9" spans="1:12" s="7" customFormat="1" ht="30" customHeight="1">
      <c r="A9" s="9" t="s">
        <v>32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 s="7" customFormat="1" ht="30" customHeight="1">
      <c r="A10" s="9" t="s">
        <v>31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</sheetData>
  <mergeCells count="7">
    <mergeCell ref="A10:L10"/>
    <mergeCell ref="A1:H1"/>
    <mergeCell ref="I1:L1"/>
    <mergeCell ref="A2:H2"/>
    <mergeCell ref="I2:L2"/>
    <mergeCell ref="A8:K8"/>
    <mergeCell ref="A9:L9"/>
  </mergeCells>
  <conditionalFormatting sqref="C8:C10">
    <cfRule type="duplicateValues" dxfId="0" priority="1"/>
  </conditionalFormatting>
  <pageMargins left="0.57999999999999996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2025-06-19T10:55:23Z</cp:lastPrinted>
  <dcterms:created xsi:type="dcterms:W3CDTF">2025-06-17T12:51:59Z</dcterms:created>
  <dcterms:modified xsi:type="dcterms:W3CDTF">2025-06-19T10:55:28Z</dcterms:modified>
</cp:coreProperties>
</file>