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H4" i="1"/>
  <c r="J4" i="1" s="1"/>
  <c r="H6" i="1"/>
  <c r="J6" i="1" s="1"/>
  <c r="H7" i="1"/>
  <c r="J7" i="1" s="1"/>
  <c r="H8" i="1"/>
  <c r="J8" i="1" s="1"/>
  <c r="H9" i="1"/>
  <c r="J9" i="1" s="1"/>
  <c r="H5" i="1"/>
  <c r="J5" i="1" s="1"/>
  <c r="J10" i="1" l="1"/>
</calcChain>
</file>

<file path=xl/sharedStrings.xml><?xml version="1.0" encoding="utf-8"?>
<sst xmlns="http://schemas.openxmlformats.org/spreadsheetml/2006/main" count="46" uniqueCount="37">
  <si>
    <t>INVOICE
PRAGATI LOGISTICS,SAMANTA SAHI KHUNTIA LANE,8984191006
GST No:21AGHPB9356M1Z9</t>
  </si>
  <si>
    <t>02/2/2024</t>
  </si>
  <si>
    <t>272</t>
  </si>
  <si>
    <t>01/2/2024</t>
  </si>
  <si>
    <t>261</t>
  </si>
  <si>
    <t>09/2/2024</t>
  </si>
  <si>
    <t>286</t>
  </si>
  <si>
    <t>289</t>
  </si>
  <si>
    <t>15/2/2024</t>
  </si>
  <si>
    <t>277</t>
  </si>
  <si>
    <t>28/2/2024</t>
  </si>
  <si>
    <t>308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</si>
  <si>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</si>
  <si>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</si>
  <si>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</si>
  <si>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</si>
  <si>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</si>
  <si>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</si>
  <si>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</si>
  <si>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</si>
  <si>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</si>
  <si>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</si>
  <si>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</si>
  <si>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JARKA</t>
  </si>
  <si>
    <t>RAJKANIKA</t>
  </si>
  <si>
    <t>AUL</t>
  </si>
  <si>
    <t>Kindly, verify &amp; confirm within 7 days, else GST will be filed by 20th MARCH, 2024. 
GST to be paid by Consignor under Reverse Charge Mechanism(RCM) as per GST.</t>
  </si>
  <si>
    <t>(RUPEES THREE THOUSAND FOUR HUNDRED FIFTEEN ONLY)</t>
  </si>
  <si>
    <t>PL/DO/22300</t>
  </si>
  <si>
    <t>PL/DO/22289</t>
  </si>
  <si>
    <t>PL/DO/22893</t>
  </si>
  <si>
    <t>PL/DO/22894</t>
  </si>
  <si>
    <t>PL/DO/23327</t>
  </si>
  <si>
    <t>PL/DO/24356</t>
  </si>
  <si>
    <t>CTC</t>
  </si>
  <si>
    <t xml:space="preserve">Bill Date:29/02/2024
Bill NO : 40098
Total Amount:3415.00
</t>
  </si>
  <si>
    <t xml:space="preserve">M S ENTERPRISES
Address:HINDOL KOTHI PLOT NO.548  TULASIPUR CUTTACK 753008,7978207687
GST No:21ACAPJ4894M1ZF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</si>
</sst>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447675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R10" sqref="R10"/>
    </sheetView>
  </sheetViews>
  <sheetFormatPr defaultRowHeight="15"/>
  <cols>
    <col min="1" max="1" width="3.28515625" style="1" customWidth="1"/>
    <col min="2" max="2" width="10.7109375" style="1" customWidth="1"/>
    <col min="3" max="3" width="13.28515625" style="1" customWidth="1"/>
    <col min="4" max="4" width="9" style="1" bestFit="1" customWidth="1"/>
    <col min="5" max="5" width="13.140625" style="1" bestFit="1" customWidth="1"/>
    <col min="6" max="6" width="7.5703125" style="1" bestFit="1" customWidth="1"/>
    <col min="7" max="7" width="6.5703125" style="1" customWidth="1"/>
    <col min="8" max="8" width="6.85546875" style="2" customWidth="1"/>
    <col min="9" max="9" width="7.425781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9"/>
    </row>
    <row r="2" spans="1:10" ht="90" customHeight="1">
      <c r="A2" s="20" t="s">
        <v>36</v>
      </c>
      <c r="B2" s="21"/>
      <c r="C2" s="21"/>
      <c r="D2" s="21"/>
      <c r="E2" s="22"/>
      <c r="F2" s="17" t="s">
        <v>35</v>
      </c>
      <c r="G2" s="18"/>
      <c r="H2" s="18"/>
      <c r="I2" s="18"/>
      <c r="J2" s="19"/>
    </row>
    <row r="3" spans="1:10" s="11" customFormat="1">
      <c r="A3" s="9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10" t="s">
        <v>20</v>
      </c>
      <c r="I3" s="10" t="s">
        <v>21</v>
      </c>
      <c r="J3" s="10" t="s">
        <v>22</v>
      </c>
    </row>
    <row r="4" spans="1:10">
      <c r="A4" s="12">
        <v>1</v>
      </c>
      <c r="B4" s="4" t="s">
        <v>3</v>
      </c>
      <c r="C4" s="4" t="s">
        <v>28</v>
      </c>
      <c r="D4" s="8" t="s">
        <v>34</v>
      </c>
      <c r="E4" s="4" t="s">
        <v>23</v>
      </c>
      <c r="F4" s="4" t="s">
        <v>4</v>
      </c>
      <c r="G4" s="4">
        <v>8</v>
      </c>
      <c r="H4" s="6">
        <f>VLOOKUP(E4,[1]MEGHA!$C$5:$D$163,2,)</f>
        <v>30</v>
      </c>
      <c r="I4" s="6">
        <v>20</v>
      </c>
      <c r="J4" s="6">
        <f t="shared" ref="J4:J9" si="0">G4*H4+I4</f>
        <v>260</v>
      </c>
    </row>
    <row r="5" spans="1:10">
      <c r="A5" s="12">
        <v>2</v>
      </c>
      <c r="B5" s="4" t="s">
        <v>1</v>
      </c>
      <c r="C5" s="4" t="s">
        <v>29</v>
      </c>
      <c r="D5" s="8" t="s">
        <v>34</v>
      </c>
      <c r="E5" s="4" t="s">
        <v>23</v>
      </c>
      <c r="F5" s="4" t="s">
        <v>2</v>
      </c>
      <c r="G5" s="4">
        <v>18</v>
      </c>
      <c r="H5" s="6">
        <f>VLOOKUP(E5,[1]MEGHA!$C$5:$D$163,2,)</f>
        <v>30</v>
      </c>
      <c r="I5" s="6">
        <v>20</v>
      </c>
      <c r="J5" s="6">
        <f t="shared" si="0"/>
        <v>560</v>
      </c>
    </row>
    <row r="6" spans="1:10">
      <c r="A6" s="12">
        <v>3</v>
      </c>
      <c r="B6" s="4" t="s">
        <v>5</v>
      </c>
      <c r="C6" s="4" t="s">
        <v>30</v>
      </c>
      <c r="D6" s="8" t="s">
        <v>34</v>
      </c>
      <c r="E6" s="4" t="s">
        <v>24</v>
      </c>
      <c r="F6" s="4" t="s">
        <v>6</v>
      </c>
      <c r="G6" s="4">
        <v>22</v>
      </c>
      <c r="H6" s="6">
        <f>VLOOKUP(E6,[1]MEGHA!$C$5:$D$163,2,)</f>
        <v>55</v>
      </c>
      <c r="I6" s="6">
        <v>20</v>
      </c>
      <c r="J6" s="6">
        <f t="shared" si="0"/>
        <v>1230</v>
      </c>
    </row>
    <row r="7" spans="1:10">
      <c r="A7" s="12">
        <v>4</v>
      </c>
      <c r="B7" s="4" t="s">
        <v>5</v>
      </c>
      <c r="C7" s="4" t="s">
        <v>31</v>
      </c>
      <c r="D7" s="8" t="s">
        <v>34</v>
      </c>
      <c r="E7" s="4" t="s">
        <v>23</v>
      </c>
      <c r="F7" s="4" t="s">
        <v>7</v>
      </c>
      <c r="G7" s="4">
        <v>16</v>
      </c>
      <c r="H7" s="6">
        <f>VLOOKUP(E7,[1]MEGHA!$C$5:$D$163,2,)</f>
        <v>30</v>
      </c>
      <c r="I7" s="6">
        <v>20</v>
      </c>
      <c r="J7" s="6">
        <f t="shared" si="0"/>
        <v>500</v>
      </c>
    </row>
    <row r="8" spans="1:10">
      <c r="A8" s="12">
        <v>5</v>
      </c>
      <c r="B8" s="4" t="s">
        <v>8</v>
      </c>
      <c r="C8" s="4" t="s">
        <v>32</v>
      </c>
      <c r="D8" s="8" t="s">
        <v>34</v>
      </c>
      <c r="E8" s="4" t="s">
        <v>23</v>
      </c>
      <c r="F8" s="4" t="s">
        <v>9</v>
      </c>
      <c r="G8" s="4">
        <v>8</v>
      </c>
      <c r="H8" s="6">
        <f>VLOOKUP(E8,[1]MEGHA!$C$5:$D$163,2,)</f>
        <v>30</v>
      </c>
      <c r="I8" s="6">
        <v>20</v>
      </c>
      <c r="J8" s="6">
        <f t="shared" si="0"/>
        <v>260</v>
      </c>
    </row>
    <row r="9" spans="1:10">
      <c r="A9" s="12">
        <v>6</v>
      </c>
      <c r="B9" s="4" t="s">
        <v>10</v>
      </c>
      <c r="C9" s="4" t="s">
        <v>33</v>
      </c>
      <c r="D9" s="8" t="s">
        <v>34</v>
      </c>
      <c r="E9" s="4" t="s">
        <v>25</v>
      </c>
      <c r="F9" s="4" t="s">
        <v>11</v>
      </c>
      <c r="G9" s="4">
        <v>13</v>
      </c>
      <c r="H9" s="6">
        <f>VLOOKUP(E9,[1]MEGHA!$C$5:$D$163,2,)</f>
        <v>45</v>
      </c>
      <c r="I9" s="6">
        <v>20</v>
      </c>
      <c r="J9" s="6">
        <f t="shared" si="0"/>
        <v>605</v>
      </c>
    </row>
    <row r="10" spans="1:10" s="3" customFormat="1">
      <c r="A10" s="13" t="s">
        <v>27</v>
      </c>
      <c r="B10" s="13"/>
      <c r="C10" s="13"/>
      <c r="D10" s="13"/>
      <c r="E10" s="13"/>
      <c r="F10" s="13"/>
      <c r="G10" s="13"/>
      <c r="H10" s="14"/>
      <c r="I10" s="14"/>
      <c r="J10" s="7">
        <f>SUM(J4:J9)</f>
        <v>3415</v>
      </c>
    </row>
    <row r="11" spans="1:10" s="3" customFormat="1" ht="30" customHeight="1">
      <c r="A11" s="15" t="s">
        <v>26</v>
      </c>
      <c r="B11" s="15"/>
      <c r="C11" s="15"/>
      <c r="D11" s="15"/>
      <c r="E11" s="15"/>
      <c r="F11" s="15"/>
      <c r="G11" s="15"/>
      <c r="H11" s="16"/>
      <c r="I11" s="16"/>
      <c r="J11" s="16"/>
    </row>
    <row r="12" spans="1:10" s="3" customFormat="1" ht="30" customHeight="1">
      <c r="A12" s="15" t="s">
        <v>12</v>
      </c>
      <c r="B12" s="15"/>
      <c r="C12" s="15"/>
      <c r="D12" s="15"/>
      <c r="E12" s="15"/>
      <c r="F12" s="15"/>
      <c r="G12" s="15"/>
      <c r="H12" s="16"/>
      <c r="I12" s="16"/>
      <c r="J12" s="16"/>
    </row>
    <row r="13" spans="1:10">
      <c r="G13" s="5">
        <f>SUM(G4:G9)</f>
        <v>85</v>
      </c>
    </row>
  </sheetData>
  <sortState ref="B4:J9">
    <sortCondition ref="B4:B9"/>
    <sortCondition ref="C4:C9"/>
  </sortState>
  <mergeCells count="7">
    <mergeCell ref="A10:I10"/>
    <mergeCell ref="A11:J11"/>
    <mergeCell ref="A12:J12"/>
    <mergeCell ref="F1:J1"/>
    <mergeCell ref="A1:E1"/>
    <mergeCell ref="F2:J2"/>
    <mergeCell ref="A2:E2"/>
  </mergeCells>
  <pageMargins left="0.45" right="0.4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2024-03-11T12:45:16Z</cp:lastPrinted>
  <dcterms:created xsi:type="dcterms:W3CDTF">2024-03-10T05:46:42Z</dcterms:created>
  <dcterms:modified xsi:type="dcterms:W3CDTF">2024-03-11T12:45:17Z</dcterms:modified>
</cp:coreProperties>
</file>