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4" i="1"/>
  <c r="J4" i="1" s="1"/>
  <c r="G19" i="1"/>
  <c r="J16" i="1" l="1"/>
</calcChain>
</file>

<file path=xl/sharedStrings.xml><?xml version="1.0" encoding="utf-8"?>
<sst xmlns="http://schemas.openxmlformats.org/spreadsheetml/2006/main" count="76" uniqueCount="52">
  <si>
    <t>INVOICE
PRAGATI LOGISTICS,SAMANTA SAHI KHUNTIA LANE,8984191006
GST No:21AGHPB9356M1Z9</t>
  </si>
  <si>
    <t>02/2/2024</t>
  </si>
  <si>
    <t>204</t>
  </si>
  <si>
    <t>0218</t>
  </si>
  <si>
    <t>03/2/2024</t>
  </si>
  <si>
    <t>232</t>
  </si>
  <si>
    <t>07/2/2024</t>
  </si>
  <si>
    <t>278</t>
  </si>
  <si>
    <t>09/2/2024</t>
  </si>
  <si>
    <t>292</t>
  </si>
  <si>
    <t>10/2/2024</t>
  </si>
  <si>
    <t>295</t>
  </si>
  <si>
    <t>13/2/2024</t>
  </si>
  <si>
    <t>331</t>
  </si>
  <si>
    <t>330</t>
  </si>
  <si>
    <t>16/2/2024</t>
  </si>
  <si>
    <t>359</t>
  </si>
  <si>
    <t>17/2/2024</t>
  </si>
  <si>
    <t>366</t>
  </si>
  <si>
    <t>3270</t>
  </si>
  <si>
    <t>20/2/2024</t>
  </si>
  <si>
    <t>382</t>
  </si>
  <si>
    <t>Thanking you for your business.
PRAGATI LOGISTICS</t>
  </si>
  <si>
    <t>BALASORE</t>
  </si>
  <si>
    <t>JHARSUGUDA</t>
  </si>
  <si>
    <t>KANTABANJI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</si>
  <si>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</si>
  <si>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</si>
  <si>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</si>
  <si>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</si>
  <si>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</si>
  <si>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</si>
  <si>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</si>
  <si>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</si>
  <si>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AMOUNT</t>
  </si>
  <si>
    <t>Kindly, verify &amp; confirm within 7 days, else GST will be filed by 20th MARCH, 2024. 
GST to be paid by Consignor under Reverse Charge Mechanism(RCM) as per GST.</t>
  </si>
  <si>
    <t>(RUPEES THIRTY NINE THOUSAND SEVENTY ONLY)</t>
  </si>
  <si>
    <t>PL/JA/26480</t>
  </si>
  <si>
    <t>PL/JA/26478</t>
  </si>
  <si>
    <t>PL/JA/26621</t>
  </si>
  <si>
    <t>PL/JA/27070</t>
  </si>
  <si>
    <t>PL/JA/27268</t>
  </si>
  <si>
    <t>PL/JA/27377</t>
  </si>
  <si>
    <t>PL/JA/27572</t>
  </si>
  <si>
    <t>PL/JA/27575</t>
  </si>
  <si>
    <t>PL/JA/27826</t>
  </si>
  <si>
    <t>PL/JA/27888</t>
  </si>
  <si>
    <t>PL/JA/27890</t>
  </si>
  <si>
    <t>PL/JA/28059</t>
  </si>
  <si>
    <t>CTC</t>
  </si>
  <si>
    <t xml:space="preserve">Bill Date: 29/02/2024
Bill NO : 39491
Total Amount: 39070.00
</t>
  </si>
  <si>
    <t xml:space="preserve">
TO
M S LOGISTICS
C/O : LOTTE INDIA CORPORATION
Address: H NO 1048/A, COLLEGE SQURE,
GANDARPUR, CUTTACK-753003 ODISHA,8936847870
GST No: 21ABFFM8448Q1ZO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</si>
</sst>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895350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105150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P18" sqref="P18"/>
    </sheetView>
  </sheetViews>
  <sheetFormatPr defaultRowHeight="15"/>
  <cols>
    <col min="1" max="1" width="4.140625" style="1" customWidth="1"/>
    <col min="2" max="2" width="10.5703125" style="1" customWidth="1"/>
    <col min="3" max="3" width="12.140625" style="1" customWidth="1"/>
    <col min="4" max="4" width="6.42578125" style="1" bestFit="1" customWidth="1"/>
    <col min="5" max="5" width="15.140625" style="1" customWidth="1"/>
    <col min="6" max="6" width="9.85546875" style="1" customWidth="1"/>
    <col min="7" max="7" width="6.28515625" style="1" customWidth="1"/>
    <col min="8" max="8" width="6.7109375" style="2" customWidth="1"/>
    <col min="9" max="9" width="7.285156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20"/>
      <c r="F1" s="15" t="s">
        <v>0</v>
      </c>
      <c r="G1" s="16"/>
      <c r="H1" s="16"/>
      <c r="I1" s="16"/>
      <c r="J1" s="17"/>
    </row>
    <row r="2" spans="1:10" ht="101.25" customHeight="1">
      <c r="A2" s="21" t="s">
        <v>51</v>
      </c>
      <c r="B2" s="22"/>
      <c r="C2" s="22"/>
      <c r="D2" s="22"/>
      <c r="E2" s="23"/>
      <c r="F2" s="15" t="s">
        <v>50</v>
      </c>
      <c r="G2" s="16"/>
      <c r="H2" s="16"/>
      <c r="I2" s="16"/>
      <c r="J2" s="17"/>
    </row>
    <row r="3" spans="1:10" s="9" customFormat="1">
      <c r="A3" s="7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8" t="s">
        <v>33</v>
      </c>
      <c r="I3" s="8" t="s">
        <v>28</v>
      </c>
      <c r="J3" s="8" t="s">
        <v>34</v>
      </c>
    </row>
    <row r="4" spans="1:10">
      <c r="A4" s="10">
        <v>1</v>
      </c>
      <c r="B4" s="4" t="s">
        <v>1</v>
      </c>
      <c r="C4" s="4" t="s">
        <v>38</v>
      </c>
      <c r="D4" s="4" t="s">
        <v>49</v>
      </c>
      <c r="E4" s="4" t="s">
        <v>23</v>
      </c>
      <c r="F4" s="4" t="s">
        <v>2</v>
      </c>
      <c r="G4" s="4">
        <v>153</v>
      </c>
      <c r="H4" s="6">
        <f>VLOOKUP(E4,'[1]lotte india'!$C$3:$D$45,2,)</f>
        <v>25</v>
      </c>
      <c r="I4" s="6">
        <v>45</v>
      </c>
      <c r="J4" s="6">
        <f t="shared" ref="J4:J15" si="0">G4*H4+I4</f>
        <v>3870</v>
      </c>
    </row>
    <row r="5" spans="1:10">
      <c r="A5" s="10">
        <v>2</v>
      </c>
      <c r="B5" s="4" t="s">
        <v>1</v>
      </c>
      <c r="C5" s="4" t="s">
        <v>37</v>
      </c>
      <c r="D5" s="4" t="s">
        <v>49</v>
      </c>
      <c r="E5" s="4" t="s">
        <v>23</v>
      </c>
      <c r="F5" s="4" t="s">
        <v>3</v>
      </c>
      <c r="G5" s="4">
        <v>157</v>
      </c>
      <c r="H5" s="6">
        <f>VLOOKUP(E5,'[1]lotte india'!$C$3:$D$45,2,)</f>
        <v>25</v>
      </c>
      <c r="I5" s="6">
        <v>45</v>
      </c>
      <c r="J5" s="6">
        <f t="shared" si="0"/>
        <v>3970</v>
      </c>
    </row>
    <row r="6" spans="1:10">
      <c r="A6" s="10">
        <v>3</v>
      </c>
      <c r="B6" s="4" t="s">
        <v>4</v>
      </c>
      <c r="C6" s="4" t="s">
        <v>39</v>
      </c>
      <c r="D6" s="4" t="s">
        <v>49</v>
      </c>
      <c r="E6" s="4" t="s">
        <v>24</v>
      </c>
      <c r="F6" s="4" t="s">
        <v>5</v>
      </c>
      <c r="G6" s="4">
        <v>71</v>
      </c>
      <c r="H6" s="6">
        <f>VLOOKUP(E6,'[1]lotte india'!$C$3:$D$45,2,)</f>
        <v>33</v>
      </c>
      <c r="I6" s="6">
        <v>45</v>
      </c>
      <c r="J6" s="6">
        <f t="shared" si="0"/>
        <v>2388</v>
      </c>
    </row>
    <row r="7" spans="1:10">
      <c r="A7" s="10">
        <v>4</v>
      </c>
      <c r="B7" s="4" t="s">
        <v>6</v>
      </c>
      <c r="C7" s="4" t="s">
        <v>40</v>
      </c>
      <c r="D7" s="4" t="s">
        <v>49</v>
      </c>
      <c r="E7" s="4" t="s">
        <v>24</v>
      </c>
      <c r="F7" s="4" t="s">
        <v>7</v>
      </c>
      <c r="G7" s="4">
        <v>60</v>
      </c>
      <c r="H7" s="6">
        <f>VLOOKUP(E7,'[1]lotte india'!$C$3:$D$45,2,)</f>
        <v>33</v>
      </c>
      <c r="I7" s="6">
        <v>45</v>
      </c>
      <c r="J7" s="6">
        <f t="shared" si="0"/>
        <v>2025</v>
      </c>
    </row>
    <row r="8" spans="1:10">
      <c r="A8" s="10">
        <v>5</v>
      </c>
      <c r="B8" s="4" t="s">
        <v>8</v>
      </c>
      <c r="C8" s="4" t="s">
        <v>41</v>
      </c>
      <c r="D8" s="4" t="s">
        <v>49</v>
      </c>
      <c r="E8" s="4" t="s">
        <v>23</v>
      </c>
      <c r="F8" s="4" t="s">
        <v>9</v>
      </c>
      <c r="G8" s="4">
        <v>95</v>
      </c>
      <c r="H8" s="6">
        <f>VLOOKUP(E8,'[1]lotte india'!$C$3:$D$45,2,)</f>
        <v>25</v>
      </c>
      <c r="I8" s="6">
        <v>45</v>
      </c>
      <c r="J8" s="6">
        <f t="shared" si="0"/>
        <v>2420</v>
      </c>
    </row>
    <row r="9" spans="1:10">
      <c r="A9" s="10">
        <v>6</v>
      </c>
      <c r="B9" s="4" t="s">
        <v>10</v>
      </c>
      <c r="C9" s="4" t="s">
        <v>42</v>
      </c>
      <c r="D9" s="4" t="s">
        <v>49</v>
      </c>
      <c r="E9" s="4" t="s">
        <v>24</v>
      </c>
      <c r="F9" s="4" t="s">
        <v>11</v>
      </c>
      <c r="G9" s="4">
        <v>25</v>
      </c>
      <c r="H9" s="6">
        <f>VLOOKUP(E9,'[1]lotte india'!$C$3:$D$45,2,)</f>
        <v>33</v>
      </c>
      <c r="I9" s="6">
        <v>45</v>
      </c>
      <c r="J9" s="6">
        <f t="shared" si="0"/>
        <v>870</v>
      </c>
    </row>
    <row r="10" spans="1:10">
      <c r="A10" s="10">
        <v>7</v>
      </c>
      <c r="B10" s="4" t="s">
        <v>12</v>
      </c>
      <c r="C10" s="4" t="s">
        <v>43</v>
      </c>
      <c r="D10" s="4" t="s">
        <v>49</v>
      </c>
      <c r="E10" s="4" t="s">
        <v>23</v>
      </c>
      <c r="F10" s="4" t="s">
        <v>13</v>
      </c>
      <c r="G10" s="4">
        <v>109</v>
      </c>
      <c r="H10" s="6">
        <f>VLOOKUP(E10,'[1]lotte india'!$C$3:$D$45,2,)</f>
        <v>25</v>
      </c>
      <c r="I10" s="6">
        <v>45</v>
      </c>
      <c r="J10" s="6">
        <f t="shared" si="0"/>
        <v>2770</v>
      </c>
    </row>
    <row r="11" spans="1:10">
      <c r="A11" s="10">
        <v>8</v>
      </c>
      <c r="B11" s="4" t="s">
        <v>12</v>
      </c>
      <c r="C11" s="4" t="s">
        <v>44</v>
      </c>
      <c r="D11" s="4" t="s">
        <v>49</v>
      </c>
      <c r="E11" s="4" t="s">
        <v>23</v>
      </c>
      <c r="F11" s="4" t="s">
        <v>14</v>
      </c>
      <c r="G11" s="4">
        <v>75</v>
      </c>
      <c r="H11" s="6">
        <f>VLOOKUP(E11,'[1]lotte india'!$C$3:$D$45,2,)</f>
        <v>25</v>
      </c>
      <c r="I11" s="6">
        <v>45</v>
      </c>
      <c r="J11" s="6">
        <f t="shared" si="0"/>
        <v>1920</v>
      </c>
    </row>
    <row r="12" spans="1:10">
      <c r="A12" s="10">
        <v>9</v>
      </c>
      <c r="B12" s="4" t="s">
        <v>15</v>
      </c>
      <c r="C12" s="4" t="s">
        <v>45</v>
      </c>
      <c r="D12" s="4" t="s">
        <v>49</v>
      </c>
      <c r="E12" s="4" t="s">
        <v>25</v>
      </c>
      <c r="F12" s="4" t="s">
        <v>16</v>
      </c>
      <c r="G12" s="4">
        <v>295</v>
      </c>
      <c r="H12" s="6">
        <f>VLOOKUP(E12,'[1]lotte india'!$C$3:$D$45,2,)</f>
        <v>43</v>
      </c>
      <c r="I12" s="6">
        <v>45</v>
      </c>
      <c r="J12" s="6">
        <f t="shared" si="0"/>
        <v>12730</v>
      </c>
    </row>
    <row r="13" spans="1:10">
      <c r="A13" s="10">
        <v>10</v>
      </c>
      <c r="B13" s="4" t="s">
        <v>17</v>
      </c>
      <c r="C13" s="4" t="s">
        <v>46</v>
      </c>
      <c r="D13" s="4" t="s">
        <v>49</v>
      </c>
      <c r="E13" s="4" t="s">
        <v>23</v>
      </c>
      <c r="F13" s="4" t="s">
        <v>18</v>
      </c>
      <c r="G13" s="4">
        <v>1</v>
      </c>
      <c r="H13" s="6">
        <f>VLOOKUP(E13,'[1]lotte india'!$C$3:$D$45,2,)</f>
        <v>25</v>
      </c>
      <c r="I13" s="6">
        <v>45</v>
      </c>
      <c r="J13" s="6">
        <f t="shared" si="0"/>
        <v>70</v>
      </c>
    </row>
    <row r="14" spans="1:10">
      <c r="A14" s="10">
        <v>11</v>
      </c>
      <c r="B14" s="4" t="s">
        <v>17</v>
      </c>
      <c r="C14" s="4" t="s">
        <v>47</v>
      </c>
      <c r="D14" s="4" t="s">
        <v>49</v>
      </c>
      <c r="E14" s="4" t="s">
        <v>23</v>
      </c>
      <c r="F14" s="4" t="s">
        <v>19</v>
      </c>
      <c r="G14" s="4">
        <v>94</v>
      </c>
      <c r="H14" s="6">
        <f>VLOOKUP(E14,'[1]lotte india'!$C$3:$D$45,2,)</f>
        <v>25</v>
      </c>
      <c r="I14" s="6">
        <v>45</v>
      </c>
      <c r="J14" s="6">
        <f t="shared" si="0"/>
        <v>2395</v>
      </c>
    </row>
    <row r="15" spans="1:10">
      <c r="A15" s="10">
        <v>12</v>
      </c>
      <c r="B15" s="4" t="s">
        <v>20</v>
      </c>
      <c r="C15" s="4" t="s">
        <v>48</v>
      </c>
      <c r="D15" s="4" t="s">
        <v>49</v>
      </c>
      <c r="E15" s="4" t="s">
        <v>24</v>
      </c>
      <c r="F15" s="4" t="s">
        <v>21</v>
      </c>
      <c r="G15" s="4">
        <v>109</v>
      </c>
      <c r="H15" s="6">
        <f>VLOOKUP(E15,'[1]lotte india'!$C$3:$D$45,2,)</f>
        <v>33</v>
      </c>
      <c r="I15" s="6">
        <v>45</v>
      </c>
      <c r="J15" s="6">
        <f t="shared" si="0"/>
        <v>3642</v>
      </c>
    </row>
    <row r="16" spans="1:10" s="3" customFormat="1">
      <c r="A16" s="11" t="s">
        <v>36</v>
      </c>
      <c r="B16" s="11"/>
      <c r="C16" s="11"/>
      <c r="D16" s="11"/>
      <c r="E16" s="11"/>
      <c r="F16" s="11"/>
      <c r="G16" s="11"/>
      <c r="H16" s="12"/>
      <c r="I16" s="12"/>
      <c r="J16" s="5">
        <f>SUM(J4:J15)</f>
        <v>39070</v>
      </c>
    </row>
    <row r="17" spans="1:10" s="3" customFormat="1" ht="30" customHeight="1">
      <c r="A17" s="13" t="s">
        <v>35</v>
      </c>
      <c r="B17" s="13"/>
      <c r="C17" s="13"/>
      <c r="D17" s="13"/>
      <c r="E17" s="13"/>
      <c r="F17" s="13"/>
      <c r="G17" s="13"/>
      <c r="H17" s="14"/>
      <c r="I17" s="14"/>
      <c r="J17" s="14"/>
    </row>
    <row r="18" spans="1:10" s="3" customFormat="1" ht="30" customHeight="1">
      <c r="A18" s="13" t="s">
        <v>22</v>
      </c>
      <c r="B18" s="13"/>
      <c r="C18" s="13"/>
      <c r="D18" s="13"/>
      <c r="E18" s="13"/>
      <c r="F18" s="13"/>
      <c r="G18" s="13"/>
      <c r="H18" s="14"/>
      <c r="I18" s="14"/>
      <c r="J18" s="14"/>
    </row>
    <row r="19" spans="1:10" s="24" customFormat="1">
      <c r="G19" s="7">
        <f>SUM(G4:G15)</f>
        <v>1244</v>
      </c>
      <c r="H19" s="25"/>
      <c r="I19" s="25"/>
      <c r="J19" s="25"/>
    </row>
  </sheetData>
  <sortState ref="B4:J15">
    <sortCondition ref="B4:B15"/>
    <sortCondition ref="C4:C15"/>
  </sortState>
  <mergeCells count="7">
    <mergeCell ref="A16:I16"/>
    <mergeCell ref="A17:J17"/>
    <mergeCell ref="A18:J18"/>
    <mergeCell ref="F1:J1"/>
    <mergeCell ref="A1:E1"/>
    <mergeCell ref="F2:J2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2024-03-05T11:21:24Z</dcterms:created>
  <dcterms:modified xsi:type="dcterms:W3CDTF">2024-03-09T09:37:36Z</dcterms:modified>
</cp:coreProperties>
</file>