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33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4"/>
  <c r="J4" s="1"/>
</calcChain>
</file>

<file path=xl/sharedStrings.xml><?xml version="1.0" encoding="utf-8"?>
<sst xmlns="http://schemas.openxmlformats.org/spreadsheetml/2006/main" count="161" uniqueCount="91">
  <si>
    <t>02/7/2025</t>
  </si>
  <si>
    <t>5602</t>
  </si>
  <si>
    <t>03/7/2025</t>
  </si>
  <si>
    <t>5131</t>
  </si>
  <si>
    <t>5574</t>
  </si>
  <si>
    <t>5385</t>
  </si>
  <si>
    <t>4971</t>
  </si>
  <si>
    <t>5784</t>
  </si>
  <si>
    <t>5776/5777/5636</t>
  </si>
  <si>
    <t>5878</t>
  </si>
  <si>
    <t>08/7/2025</t>
  </si>
  <si>
    <t>5974</t>
  </si>
  <si>
    <t>5991</t>
  </si>
  <si>
    <t>10/7/2025</t>
  </si>
  <si>
    <t>6059</t>
  </si>
  <si>
    <t>12/7/2025</t>
  </si>
  <si>
    <t>6171</t>
  </si>
  <si>
    <t>14/7/2025</t>
  </si>
  <si>
    <t>6262</t>
  </si>
  <si>
    <t>6267/6268</t>
  </si>
  <si>
    <t>6218</t>
  </si>
  <si>
    <t>18/7/2025</t>
  </si>
  <si>
    <t>6413</t>
  </si>
  <si>
    <t>6379/6380/81</t>
  </si>
  <si>
    <t>19/7/2025</t>
  </si>
  <si>
    <t>6477/6478</t>
  </si>
  <si>
    <t>21/7/2025</t>
  </si>
  <si>
    <t>6647/6658</t>
  </si>
  <si>
    <t>6485/6486</t>
  </si>
  <si>
    <t>6513</t>
  </si>
  <si>
    <t>22/7/2025</t>
  </si>
  <si>
    <t>6711</t>
  </si>
  <si>
    <t>6710</t>
  </si>
  <si>
    <t>24/7/2025</t>
  </si>
  <si>
    <t>6850/6866</t>
  </si>
  <si>
    <t>6848</t>
  </si>
  <si>
    <t>26/7/2025</t>
  </si>
  <si>
    <t>6926/6944</t>
  </si>
  <si>
    <t>28/7/2025</t>
  </si>
  <si>
    <t>6955</t>
  </si>
  <si>
    <t>29/7/2025</t>
  </si>
  <si>
    <t>7004/7005</t>
  </si>
  <si>
    <t>6999/7000/7008</t>
  </si>
  <si>
    <t>JAA/01030</t>
  </si>
  <si>
    <t>JAA/01032</t>
  </si>
  <si>
    <t>JAA/01033</t>
  </si>
  <si>
    <t>JAA/01034</t>
  </si>
  <si>
    <t>JAA/01036</t>
  </si>
  <si>
    <t>JAA/01037</t>
  </si>
  <si>
    <t>JAA/01045</t>
  </si>
  <si>
    <t>JAA/01047</t>
  </si>
  <si>
    <t>JAA/01072</t>
  </si>
  <si>
    <t>JAA/01073</t>
  </si>
  <si>
    <t>JAA/01075</t>
  </si>
  <si>
    <t>JAA/01098</t>
  </si>
  <si>
    <t>JAA/01100</t>
  </si>
  <si>
    <t>JAA/01102</t>
  </si>
  <si>
    <t>JAA/01103</t>
  </si>
  <si>
    <t>JAA/01114</t>
  </si>
  <si>
    <t>JAA/01115</t>
  </si>
  <si>
    <t>JAA/01136</t>
  </si>
  <si>
    <t>JAA/01152</t>
  </si>
  <si>
    <t>JAA/01154</t>
  </si>
  <si>
    <t>JAA/01155</t>
  </si>
  <si>
    <t>JAA/01165</t>
  </si>
  <si>
    <t>JAA/01166</t>
  </si>
  <si>
    <t>JAA/01176</t>
  </si>
  <si>
    <t>JAA/01177</t>
  </si>
  <si>
    <t>JAA/01190</t>
  </si>
  <si>
    <t>JAA/01199</t>
  </si>
  <si>
    <t>JAA/01214</t>
  </si>
  <si>
    <t>JAA/01215</t>
  </si>
  <si>
    <t>LR NO</t>
  </si>
  <si>
    <t>INV NO</t>
  </si>
  <si>
    <t>BARIPADA</t>
  </si>
  <si>
    <t>BALASORE</t>
  </si>
  <si>
    <t>CTC</t>
  </si>
  <si>
    <t>SL</t>
  </si>
  <si>
    <t>DATE</t>
  </si>
  <si>
    <t>FROM</t>
  </si>
  <si>
    <t>TO</t>
  </si>
  <si>
    <t>CASE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</si>
  <si>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</si>
  <si>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</si>
  <si>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</si>
  <si>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</si>
  <si>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</si>
  <si>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</si>
  <si>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>(RUPEES FOURTEEN THOUSAND FOUR HUNDRED THIRTY SIX ONLY)</t>
  </si>
  <si>
    <t>Kindly, verify &amp; confirm within 7 days, else GST will be filed by 20th AUG, 2025. 
GST to be paid by Consignor under Reverse Charge Mechanism(RCM) as per GST.</t>
  </si>
  <si>
    <t xml:space="preserve">Bill Date: 05/08/2025
Bill NO :  1530
Total Amount : 14436.00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</si>
</sst>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657599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MACLODS%20PHARM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8</v>
          </cell>
          <cell r="H4">
            <v>36</v>
          </cell>
        </row>
        <row r="5">
          <cell r="F5" t="str">
            <v>BARIPADA</v>
          </cell>
          <cell r="G5">
            <v>26</v>
          </cell>
          <cell r="H5">
            <v>36</v>
          </cell>
        </row>
        <row r="6">
          <cell r="F6" t="str">
            <v>BARIPADA</v>
          </cell>
          <cell r="G6">
            <v>1</v>
          </cell>
          <cell r="H6">
            <v>36</v>
          </cell>
        </row>
        <row r="7">
          <cell r="F7" t="str">
            <v>BARIPADA</v>
          </cell>
          <cell r="G7">
            <v>7</v>
          </cell>
          <cell r="H7">
            <v>36</v>
          </cell>
        </row>
        <row r="8">
          <cell r="F8" t="str">
            <v>BARIPADA</v>
          </cell>
          <cell r="G8">
            <v>38</v>
          </cell>
          <cell r="H8">
            <v>36</v>
          </cell>
        </row>
        <row r="9">
          <cell r="F9" t="str">
            <v>BARIPADA</v>
          </cell>
          <cell r="G9">
            <v>33</v>
          </cell>
          <cell r="H9">
            <v>36</v>
          </cell>
        </row>
        <row r="10">
          <cell r="F10" t="str">
            <v>BALASORE</v>
          </cell>
          <cell r="G10">
            <v>12</v>
          </cell>
          <cell r="H10">
            <v>32</v>
          </cell>
        </row>
        <row r="11">
          <cell r="F11" t="str">
            <v>BARIPADA</v>
          </cell>
          <cell r="G11">
            <v>3</v>
          </cell>
          <cell r="H11">
            <v>36</v>
          </cell>
        </row>
        <row r="12">
          <cell r="F12" t="str">
            <v>BARIPADA</v>
          </cell>
          <cell r="G12">
            <v>25</v>
          </cell>
          <cell r="H12">
            <v>36</v>
          </cell>
        </row>
        <row r="13">
          <cell r="F13" t="str">
            <v>BARIPADA</v>
          </cell>
          <cell r="G13">
            <v>21</v>
          </cell>
          <cell r="H13">
            <v>36</v>
          </cell>
        </row>
        <row r="14">
          <cell r="F14" t="str">
            <v>BARIPADA</v>
          </cell>
          <cell r="G14">
            <v>10</v>
          </cell>
          <cell r="H14">
            <v>36</v>
          </cell>
        </row>
        <row r="15">
          <cell r="F15" t="str">
            <v>BARIPADA</v>
          </cell>
          <cell r="G15">
            <v>1</v>
          </cell>
          <cell r="H15">
            <v>36</v>
          </cell>
        </row>
        <row r="16">
          <cell r="F16" t="str">
            <v>BARIPADA</v>
          </cell>
          <cell r="G16">
            <v>5</v>
          </cell>
          <cell r="H16">
            <v>36</v>
          </cell>
        </row>
        <row r="17">
          <cell r="F17" t="str">
            <v>BALASORE</v>
          </cell>
          <cell r="G17">
            <v>7</v>
          </cell>
          <cell r="H17">
            <v>32</v>
          </cell>
        </row>
        <row r="18">
          <cell r="F18" t="str">
            <v>BARIPADA</v>
          </cell>
          <cell r="G18">
            <v>2</v>
          </cell>
          <cell r="H18">
            <v>36</v>
          </cell>
        </row>
        <row r="19">
          <cell r="F19" t="str">
            <v>BARIPADA</v>
          </cell>
          <cell r="G19">
            <v>6</v>
          </cell>
          <cell r="H19">
            <v>36</v>
          </cell>
        </row>
        <row r="20">
          <cell r="F20" t="str">
            <v>BARIPADA</v>
          </cell>
          <cell r="G20">
            <v>10</v>
          </cell>
          <cell r="H20">
            <v>36</v>
          </cell>
        </row>
        <row r="21">
          <cell r="F21" t="str">
            <v>BARIPADA</v>
          </cell>
          <cell r="G21">
            <v>9</v>
          </cell>
          <cell r="H21">
            <v>36</v>
          </cell>
        </row>
        <row r="22">
          <cell r="F22" t="str">
            <v>BARIPADA</v>
          </cell>
          <cell r="G22">
            <v>10</v>
          </cell>
          <cell r="H22">
            <v>36</v>
          </cell>
        </row>
        <row r="23">
          <cell r="F23" t="str">
            <v>BARIPADA</v>
          </cell>
          <cell r="G23">
            <v>8</v>
          </cell>
          <cell r="H23">
            <v>36</v>
          </cell>
        </row>
        <row r="24">
          <cell r="F24" t="str">
            <v>BARIPADA</v>
          </cell>
          <cell r="G24">
            <v>11</v>
          </cell>
          <cell r="H24">
            <v>36</v>
          </cell>
        </row>
        <row r="25">
          <cell r="F25" t="str">
            <v>BARIPADA</v>
          </cell>
          <cell r="G25">
            <v>6</v>
          </cell>
          <cell r="H25">
            <v>36</v>
          </cell>
        </row>
        <row r="26">
          <cell r="F26" t="str">
            <v>BARIPADA</v>
          </cell>
          <cell r="G26">
            <v>7</v>
          </cell>
          <cell r="H26">
            <v>36</v>
          </cell>
        </row>
        <row r="27">
          <cell r="F27" t="str">
            <v>BARIPADA</v>
          </cell>
          <cell r="G27">
            <v>1</v>
          </cell>
          <cell r="H27">
            <v>36</v>
          </cell>
        </row>
        <row r="28">
          <cell r="F28" t="str">
            <v>BALASORE</v>
          </cell>
          <cell r="G28">
            <v>13</v>
          </cell>
          <cell r="H28">
            <v>32</v>
          </cell>
        </row>
        <row r="29">
          <cell r="F29" t="str">
            <v>BARIPADA</v>
          </cell>
          <cell r="G29">
            <v>27</v>
          </cell>
          <cell r="H29">
            <v>36</v>
          </cell>
        </row>
        <row r="30">
          <cell r="F30" t="str">
            <v>BARIPADA</v>
          </cell>
          <cell r="G30">
            <v>5</v>
          </cell>
          <cell r="H30">
            <v>36</v>
          </cell>
        </row>
        <row r="31">
          <cell r="F31" t="str">
            <v>BARIPADA</v>
          </cell>
          <cell r="G31">
            <v>9</v>
          </cell>
          <cell r="H31">
            <v>36</v>
          </cell>
        </row>
        <row r="32">
          <cell r="F32" t="str">
            <v>BARIPADA</v>
          </cell>
          <cell r="G32">
            <v>16</v>
          </cell>
          <cell r="H32">
            <v>36</v>
          </cell>
        </row>
        <row r="33">
          <cell r="F33" t="str">
            <v>BARIPADA</v>
          </cell>
          <cell r="G33">
            <v>20</v>
          </cell>
          <cell r="H33">
            <v>36</v>
          </cell>
        </row>
        <row r="34">
          <cell r="F34" t="str">
            <v>BARIPADA</v>
          </cell>
          <cell r="G34">
            <v>17</v>
          </cell>
          <cell r="H34">
            <v>36</v>
          </cell>
        </row>
        <row r="35">
          <cell r="F35" t="str">
            <v>BARIPADA</v>
          </cell>
          <cell r="G35">
            <v>2</v>
          </cell>
          <cell r="H35">
            <v>36</v>
          </cell>
        </row>
        <row r="36">
          <cell r="F36" t="str">
            <v>BARIPADA</v>
          </cell>
          <cell r="G36">
            <v>17</v>
          </cell>
          <cell r="H36">
            <v>36</v>
          </cell>
        </row>
        <row r="37">
          <cell r="F37" t="str">
            <v>BARIPADA</v>
          </cell>
          <cell r="G37">
            <v>12</v>
          </cell>
          <cell r="H37">
            <v>36</v>
          </cell>
        </row>
        <row r="38">
          <cell r="F38" t="str">
            <v>BARIPADA</v>
          </cell>
          <cell r="G38">
            <v>10</v>
          </cell>
          <cell r="H38">
            <v>36</v>
          </cell>
        </row>
        <row r="39">
          <cell r="F39" t="str">
            <v>BARIPADA</v>
          </cell>
          <cell r="G39">
            <v>2</v>
          </cell>
          <cell r="H39">
            <v>36</v>
          </cell>
        </row>
        <row r="40">
          <cell r="F40" t="str">
            <v>BARIPADA</v>
          </cell>
          <cell r="G40">
            <v>30</v>
          </cell>
          <cell r="H40">
            <v>36</v>
          </cell>
        </row>
        <row r="41">
          <cell r="F41" t="str">
            <v>BARIPADA</v>
          </cell>
          <cell r="G41">
            <v>1</v>
          </cell>
          <cell r="H41">
            <v>36</v>
          </cell>
        </row>
        <row r="42">
          <cell r="F42" t="str">
            <v>BARIPADA</v>
          </cell>
          <cell r="G42">
            <v>7</v>
          </cell>
          <cell r="H4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42578125" customWidth="1"/>
    <col min="9" max="9" width="7" customWidth="1"/>
    <col min="10" max="10" width="10.5703125" customWidth="1"/>
  </cols>
  <sheetData>
    <row r="1" spans="1:10" s="1" customFormat="1" ht="83.25" customHeight="1">
      <c r="A1" s="8"/>
      <c r="B1" s="9"/>
      <c r="C1" s="9"/>
      <c r="D1" s="9"/>
      <c r="E1" s="9"/>
      <c r="F1" s="9"/>
      <c r="G1" s="10"/>
      <c r="H1" s="11" t="s">
        <v>85</v>
      </c>
      <c r="I1" s="11"/>
      <c r="J1" s="11"/>
    </row>
    <row r="2" spans="1:10" s="1" customFormat="1" ht="87" customHeight="1">
      <c r="A2" s="8" t="s">
        <v>86</v>
      </c>
      <c r="B2" s="9"/>
      <c r="C2" s="9"/>
      <c r="D2" s="9"/>
      <c r="E2" s="9"/>
      <c r="F2" s="9"/>
      <c r="G2" s="10"/>
      <c r="H2" s="11" t="s">
        <v>90</v>
      </c>
      <c r="I2" s="11"/>
      <c r="J2" s="11"/>
    </row>
    <row r="3" spans="1:10" s="6" customFormat="1">
      <c r="A3" s="5" t="s">
        <v>77</v>
      </c>
      <c r="B3" s="5" t="s">
        <v>78</v>
      </c>
      <c r="C3" s="5" t="s">
        <v>72</v>
      </c>
      <c r="D3" s="5" t="s">
        <v>73</v>
      </c>
      <c r="E3" s="5" t="s">
        <v>79</v>
      </c>
      <c r="F3" s="5" t="s">
        <v>80</v>
      </c>
      <c r="G3" s="5" t="s">
        <v>81</v>
      </c>
      <c r="H3" s="5" t="s">
        <v>82</v>
      </c>
      <c r="I3" s="5" t="s">
        <v>83</v>
      </c>
      <c r="J3" s="5" t="s">
        <v>84</v>
      </c>
    </row>
    <row r="4" spans="1:10">
      <c r="A4" s="2">
        <v>1</v>
      </c>
      <c r="B4" s="2" t="s">
        <v>0</v>
      </c>
      <c r="C4" s="2" t="s">
        <v>43</v>
      </c>
      <c r="D4" s="2" t="s">
        <v>1</v>
      </c>
      <c r="E4" s="4" t="s">
        <v>76</v>
      </c>
      <c r="F4" s="2" t="s">
        <v>74</v>
      </c>
      <c r="G4" s="2">
        <v>3</v>
      </c>
      <c r="H4" s="7">
        <f>VLOOKUP(F4,[1]Consignment!$F$4:$H$42,3,FALSE)</f>
        <v>36</v>
      </c>
      <c r="I4" s="7">
        <v>20</v>
      </c>
      <c r="J4" s="7">
        <f>G4*H4+I4</f>
        <v>128</v>
      </c>
    </row>
    <row r="5" spans="1:10">
      <c r="A5" s="2">
        <v>2</v>
      </c>
      <c r="B5" s="2" t="s">
        <v>0</v>
      </c>
      <c r="C5" s="2" t="s">
        <v>44</v>
      </c>
      <c r="D5" s="2" t="s">
        <v>3</v>
      </c>
      <c r="E5" s="4" t="s">
        <v>76</v>
      </c>
      <c r="F5" s="2" t="s">
        <v>74</v>
      </c>
      <c r="G5" s="2">
        <v>14</v>
      </c>
      <c r="H5" s="7">
        <f>VLOOKUP(F5,[1]Consignment!$F$4:$H$42,3,FALSE)</f>
        <v>36</v>
      </c>
      <c r="I5" s="7">
        <v>20</v>
      </c>
      <c r="J5" s="7">
        <f t="shared" ref="J5:J32" si="0">G5*H5+I5</f>
        <v>524</v>
      </c>
    </row>
    <row r="6" spans="1:10">
      <c r="A6" s="2">
        <v>3</v>
      </c>
      <c r="B6" s="2" t="s">
        <v>0</v>
      </c>
      <c r="C6" s="2" t="s">
        <v>45</v>
      </c>
      <c r="D6" s="2" t="s">
        <v>4</v>
      </c>
      <c r="E6" s="4" t="s">
        <v>76</v>
      </c>
      <c r="F6" s="2" t="s">
        <v>74</v>
      </c>
      <c r="G6" s="2">
        <v>5</v>
      </c>
      <c r="H6" s="7">
        <f>VLOOKUP(F6,[1]Consignment!$F$4:$H$42,3,FALSE)</f>
        <v>36</v>
      </c>
      <c r="I6" s="7">
        <v>20</v>
      </c>
      <c r="J6" s="7">
        <f t="shared" si="0"/>
        <v>200</v>
      </c>
    </row>
    <row r="7" spans="1:10">
      <c r="A7" s="2">
        <v>4</v>
      </c>
      <c r="B7" s="2" t="s">
        <v>0</v>
      </c>
      <c r="C7" s="2" t="s">
        <v>46</v>
      </c>
      <c r="D7" s="2" t="s">
        <v>5</v>
      </c>
      <c r="E7" s="4" t="s">
        <v>76</v>
      </c>
      <c r="F7" s="2" t="s">
        <v>74</v>
      </c>
      <c r="G7" s="2">
        <v>25</v>
      </c>
      <c r="H7" s="7">
        <f>VLOOKUP(F7,[1]Consignment!$F$4:$H$42,3,FALSE)</f>
        <v>36</v>
      </c>
      <c r="I7" s="7">
        <v>20</v>
      </c>
      <c r="J7" s="7">
        <f t="shared" si="0"/>
        <v>920</v>
      </c>
    </row>
    <row r="8" spans="1:10">
      <c r="A8" s="2">
        <v>5</v>
      </c>
      <c r="B8" s="2" t="s">
        <v>0</v>
      </c>
      <c r="C8" s="2" t="s">
        <v>47</v>
      </c>
      <c r="D8" s="2" t="s">
        <v>6</v>
      </c>
      <c r="E8" s="4" t="s">
        <v>76</v>
      </c>
      <c r="F8" s="2" t="s">
        <v>74</v>
      </c>
      <c r="G8" s="2">
        <v>6</v>
      </c>
      <c r="H8" s="7">
        <f>VLOOKUP(F8,[1]Consignment!$F$4:$H$42,3,FALSE)</f>
        <v>36</v>
      </c>
      <c r="I8" s="7">
        <v>20</v>
      </c>
      <c r="J8" s="7">
        <f t="shared" si="0"/>
        <v>236</v>
      </c>
    </row>
    <row r="9" spans="1:10">
      <c r="A9" s="2">
        <v>6</v>
      </c>
      <c r="B9" s="2" t="s">
        <v>0</v>
      </c>
      <c r="C9" s="2" t="s">
        <v>48</v>
      </c>
      <c r="D9" s="2" t="s">
        <v>7</v>
      </c>
      <c r="E9" s="4" t="s">
        <v>76</v>
      </c>
      <c r="F9" s="2" t="s">
        <v>74</v>
      </c>
      <c r="G9" s="2">
        <v>17</v>
      </c>
      <c r="H9" s="7">
        <f>VLOOKUP(F9,[1]Consignment!$F$4:$H$42,3,FALSE)</f>
        <v>36</v>
      </c>
      <c r="I9" s="7">
        <v>20</v>
      </c>
      <c r="J9" s="7">
        <f t="shared" si="0"/>
        <v>632</v>
      </c>
    </row>
    <row r="10" spans="1:10">
      <c r="A10" s="2">
        <v>7</v>
      </c>
      <c r="B10" s="2" t="s">
        <v>0</v>
      </c>
      <c r="C10" s="2" t="s">
        <v>49</v>
      </c>
      <c r="D10" s="2" t="s">
        <v>8</v>
      </c>
      <c r="E10" s="4" t="s">
        <v>76</v>
      </c>
      <c r="F10" s="2" t="s">
        <v>75</v>
      </c>
      <c r="G10" s="2">
        <v>9</v>
      </c>
      <c r="H10" s="7">
        <f>VLOOKUP(F10,[1]Consignment!$F$4:$H$42,3,FALSE)</f>
        <v>32</v>
      </c>
      <c r="I10" s="7">
        <v>20</v>
      </c>
      <c r="J10" s="7">
        <f t="shared" si="0"/>
        <v>308</v>
      </c>
    </row>
    <row r="11" spans="1:10">
      <c r="A11" s="2">
        <v>8</v>
      </c>
      <c r="B11" s="2" t="s">
        <v>2</v>
      </c>
      <c r="C11" s="2" t="s">
        <v>50</v>
      </c>
      <c r="D11" s="2" t="s">
        <v>9</v>
      </c>
      <c r="E11" s="4" t="s">
        <v>76</v>
      </c>
      <c r="F11" s="2" t="s">
        <v>74</v>
      </c>
      <c r="G11" s="2">
        <v>5</v>
      </c>
      <c r="H11" s="7">
        <f>VLOOKUP(F11,[1]Consignment!$F$4:$H$42,3,FALSE)</f>
        <v>36</v>
      </c>
      <c r="I11" s="7">
        <v>20</v>
      </c>
      <c r="J11" s="7">
        <f t="shared" si="0"/>
        <v>200</v>
      </c>
    </row>
    <row r="12" spans="1:10">
      <c r="A12" s="2">
        <v>9</v>
      </c>
      <c r="B12" s="2" t="s">
        <v>10</v>
      </c>
      <c r="C12" s="2" t="s">
        <v>51</v>
      </c>
      <c r="D12" s="2" t="s">
        <v>11</v>
      </c>
      <c r="E12" s="4" t="s">
        <v>76</v>
      </c>
      <c r="F12" s="2" t="s">
        <v>74</v>
      </c>
      <c r="G12" s="2">
        <v>30</v>
      </c>
      <c r="H12" s="7">
        <f>VLOOKUP(F12,[1]Consignment!$F$4:$H$42,3,FALSE)</f>
        <v>36</v>
      </c>
      <c r="I12" s="7">
        <v>20</v>
      </c>
      <c r="J12" s="7">
        <f t="shared" si="0"/>
        <v>1100</v>
      </c>
    </row>
    <row r="13" spans="1:10">
      <c r="A13" s="2">
        <v>10</v>
      </c>
      <c r="B13" s="2" t="s">
        <v>10</v>
      </c>
      <c r="C13" s="2" t="s">
        <v>52</v>
      </c>
      <c r="D13" s="2" t="s">
        <v>12</v>
      </c>
      <c r="E13" s="4" t="s">
        <v>76</v>
      </c>
      <c r="F13" s="2" t="s">
        <v>74</v>
      </c>
      <c r="G13" s="2">
        <v>10</v>
      </c>
      <c r="H13" s="7">
        <f>VLOOKUP(F13,[1]Consignment!$F$4:$H$42,3,FALSE)</f>
        <v>36</v>
      </c>
      <c r="I13" s="7">
        <v>20</v>
      </c>
      <c r="J13" s="7">
        <f t="shared" si="0"/>
        <v>380</v>
      </c>
    </row>
    <row r="14" spans="1:10">
      <c r="A14" s="2">
        <v>11</v>
      </c>
      <c r="B14" s="2" t="s">
        <v>13</v>
      </c>
      <c r="C14" s="2" t="s">
        <v>53</v>
      </c>
      <c r="D14" s="2" t="s">
        <v>14</v>
      </c>
      <c r="E14" s="4" t="s">
        <v>76</v>
      </c>
      <c r="F14" s="2" t="s">
        <v>74</v>
      </c>
      <c r="G14" s="2">
        <v>14</v>
      </c>
      <c r="H14" s="7">
        <f>VLOOKUP(F14,[1]Consignment!$F$4:$H$42,3,FALSE)</f>
        <v>36</v>
      </c>
      <c r="I14" s="7">
        <v>20</v>
      </c>
      <c r="J14" s="7">
        <f t="shared" si="0"/>
        <v>524</v>
      </c>
    </row>
    <row r="15" spans="1:10">
      <c r="A15" s="2">
        <v>12</v>
      </c>
      <c r="B15" s="2" t="s">
        <v>15</v>
      </c>
      <c r="C15" s="2" t="s">
        <v>54</v>
      </c>
      <c r="D15" s="2" t="s">
        <v>16</v>
      </c>
      <c r="E15" s="4" t="s">
        <v>76</v>
      </c>
      <c r="F15" s="2" t="s">
        <v>74</v>
      </c>
      <c r="G15" s="2">
        <v>6</v>
      </c>
      <c r="H15" s="7">
        <f>VLOOKUP(F15,[1]Consignment!$F$4:$H$42,3,FALSE)</f>
        <v>36</v>
      </c>
      <c r="I15" s="7">
        <v>20</v>
      </c>
      <c r="J15" s="7">
        <f t="shared" si="0"/>
        <v>236</v>
      </c>
    </row>
    <row r="16" spans="1:10">
      <c r="A16" s="2">
        <v>13</v>
      </c>
      <c r="B16" s="2" t="s">
        <v>17</v>
      </c>
      <c r="C16" s="2" t="s">
        <v>55</v>
      </c>
      <c r="D16" s="2" t="s">
        <v>18</v>
      </c>
      <c r="E16" s="4" t="s">
        <v>76</v>
      </c>
      <c r="F16" s="2" t="s">
        <v>75</v>
      </c>
      <c r="G16" s="2">
        <v>15</v>
      </c>
      <c r="H16" s="7">
        <f>VLOOKUP(F16,[1]Consignment!$F$4:$H$42,3,FALSE)</f>
        <v>32</v>
      </c>
      <c r="I16" s="7">
        <v>20</v>
      </c>
      <c r="J16" s="7">
        <f t="shared" si="0"/>
        <v>500</v>
      </c>
    </row>
    <row r="17" spans="1:10">
      <c r="A17" s="2">
        <v>14</v>
      </c>
      <c r="B17" s="2" t="s">
        <v>17</v>
      </c>
      <c r="C17" s="2" t="s">
        <v>56</v>
      </c>
      <c r="D17" s="2" t="s">
        <v>19</v>
      </c>
      <c r="E17" s="4" t="s">
        <v>76</v>
      </c>
      <c r="F17" s="2" t="s">
        <v>74</v>
      </c>
      <c r="G17" s="2">
        <v>18</v>
      </c>
      <c r="H17" s="7">
        <f>VLOOKUP(F17,[1]Consignment!$F$4:$H$42,3,FALSE)</f>
        <v>36</v>
      </c>
      <c r="I17" s="7">
        <v>20</v>
      </c>
      <c r="J17" s="7">
        <f t="shared" si="0"/>
        <v>668</v>
      </c>
    </row>
    <row r="18" spans="1:10">
      <c r="A18" s="2">
        <v>15</v>
      </c>
      <c r="B18" s="2" t="s">
        <v>17</v>
      </c>
      <c r="C18" s="2" t="s">
        <v>57</v>
      </c>
      <c r="D18" s="2" t="s">
        <v>20</v>
      </c>
      <c r="E18" s="4" t="s">
        <v>76</v>
      </c>
      <c r="F18" s="2" t="s">
        <v>74</v>
      </c>
      <c r="G18" s="2">
        <v>6</v>
      </c>
      <c r="H18" s="7">
        <f>VLOOKUP(F18,[1]Consignment!$F$4:$H$42,3,FALSE)</f>
        <v>36</v>
      </c>
      <c r="I18" s="7">
        <v>20</v>
      </c>
      <c r="J18" s="7">
        <f t="shared" si="0"/>
        <v>236</v>
      </c>
    </row>
    <row r="19" spans="1:10">
      <c r="A19" s="2">
        <v>16</v>
      </c>
      <c r="B19" s="2" t="s">
        <v>21</v>
      </c>
      <c r="C19" s="2" t="s">
        <v>58</v>
      </c>
      <c r="D19" s="2" t="s">
        <v>22</v>
      </c>
      <c r="E19" s="4" t="s">
        <v>76</v>
      </c>
      <c r="F19" s="2" t="s">
        <v>74</v>
      </c>
      <c r="G19" s="2">
        <v>1</v>
      </c>
      <c r="H19" s="7">
        <f>VLOOKUP(F19,[1]Consignment!$F$4:$H$42,3,FALSE)</f>
        <v>36</v>
      </c>
      <c r="I19" s="7">
        <v>20</v>
      </c>
      <c r="J19" s="7">
        <f t="shared" si="0"/>
        <v>56</v>
      </c>
    </row>
    <row r="20" spans="1:10">
      <c r="A20" s="2">
        <v>17</v>
      </c>
      <c r="B20" s="2" t="s">
        <v>21</v>
      </c>
      <c r="C20" s="2" t="s">
        <v>59</v>
      </c>
      <c r="D20" s="2" t="s">
        <v>23</v>
      </c>
      <c r="E20" s="4" t="s">
        <v>76</v>
      </c>
      <c r="F20" s="2" t="s">
        <v>74</v>
      </c>
      <c r="G20" s="2">
        <v>36</v>
      </c>
      <c r="H20" s="7">
        <f>VLOOKUP(F20,[1]Consignment!$F$4:$H$42,3,FALSE)</f>
        <v>36</v>
      </c>
      <c r="I20" s="7">
        <v>20</v>
      </c>
      <c r="J20" s="7">
        <f t="shared" si="0"/>
        <v>1316</v>
      </c>
    </row>
    <row r="21" spans="1:10">
      <c r="A21" s="2">
        <v>18</v>
      </c>
      <c r="B21" s="2" t="s">
        <v>24</v>
      </c>
      <c r="C21" s="2" t="s">
        <v>60</v>
      </c>
      <c r="D21" s="2" t="s">
        <v>25</v>
      </c>
      <c r="E21" s="4" t="s">
        <v>76</v>
      </c>
      <c r="F21" s="2" t="s">
        <v>75</v>
      </c>
      <c r="G21" s="2">
        <v>13</v>
      </c>
      <c r="H21" s="7">
        <f>VLOOKUP(F21,[1]Consignment!$F$4:$H$42,3,FALSE)</f>
        <v>32</v>
      </c>
      <c r="I21" s="7">
        <v>20</v>
      </c>
      <c r="J21" s="7">
        <f t="shared" si="0"/>
        <v>436</v>
      </c>
    </row>
    <row r="22" spans="1:10">
      <c r="A22" s="2">
        <v>19</v>
      </c>
      <c r="B22" s="2" t="s">
        <v>24</v>
      </c>
      <c r="C22" s="2" t="s">
        <v>62</v>
      </c>
      <c r="D22" s="2" t="s">
        <v>28</v>
      </c>
      <c r="E22" s="4" t="s">
        <v>76</v>
      </c>
      <c r="F22" s="2" t="s">
        <v>74</v>
      </c>
      <c r="G22" s="2">
        <v>15</v>
      </c>
      <c r="H22" s="7">
        <f>VLOOKUP(F22,[1]Consignment!$F$4:$H$42,3,FALSE)</f>
        <v>36</v>
      </c>
      <c r="I22" s="7">
        <v>20</v>
      </c>
      <c r="J22" s="7">
        <f t="shared" si="0"/>
        <v>560</v>
      </c>
    </row>
    <row r="23" spans="1:10">
      <c r="A23" s="2">
        <v>20</v>
      </c>
      <c r="B23" s="2" t="s">
        <v>24</v>
      </c>
      <c r="C23" s="2" t="s">
        <v>63</v>
      </c>
      <c r="D23" s="2" t="s">
        <v>29</v>
      </c>
      <c r="E23" s="4" t="s">
        <v>76</v>
      </c>
      <c r="F23" s="2" t="s">
        <v>74</v>
      </c>
      <c r="G23" s="2">
        <v>13</v>
      </c>
      <c r="H23" s="7">
        <f>VLOOKUP(F23,[1]Consignment!$F$4:$H$42,3,FALSE)</f>
        <v>36</v>
      </c>
      <c r="I23" s="7">
        <v>20</v>
      </c>
      <c r="J23" s="7">
        <f t="shared" si="0"/>
        <v>488</v>
      </c>
    </row>
    <row r="24" spans="1:10">
      <c r="A24" s="2">
        <v>21</v>
      </c>
      <c r="B24" s="2" t="s">
        <v>26</v>
      </c>
      <c r="C24" s="2" t="s">
        <v>61</v>
      </c>
      <c r="D24" s="2" t="s">
        <v>27</v>
      </c>
      <c r="E24" s="4" t="s">
        <v>76</v>
      </c>
      <c r="F24" s="2" t="s">
        <v>74</v>
      </c>
      <c r="G24" s="2">
        <v>19</v>
      </c>
      <c r="H24" s="7">
        <f>VLOOKUP(F24,[1]Consignment!$F$4:$H$42,3,FALSE)</f>
        <v>36</v>
      </c>
      <c r="I24" s="7">
        <v>20</v>
      </c>
      <c r="J24" s="7">
        <f t="shared" si="0"/>
        <v>704</v>
      </c>
    </row>
    <row r="25" spans="1:10">
      <c r="A25" s="2">
        <v>22</v>
      </c>
      <c r="B25" s="2" t="s">
        <v>30</v>
      </c>
      <c r="C25" s="2" t="s">
        <v>64</v>
      </c>
      <c r="D25" s="2" t="s">
        <v>31</v>
      </c>
      <c r="E25" s="4" t="s">
        <v>76</v>
      </c>
      <c r="F25" s="2" t="s">
        <v>74</v>
      </c>
      <c r="G25" s="2">
        <v>4</v>
      </c>
      <c r="H25" s="7">
        <f>VLOOKUP(F25,[1]Consignment!$F$4:$H$42,3,FALSE)</f>
        <v>36</v>
      </c>
      <c r="I25" s="7">
        <v>20</v>
      </c>
      <c r="J25" s="7">
        <f t="shared" si="0"/>
        <v>164</v>
      </c>
    </row>
    <row r="26" spans="1:10">
      <c r="A26" s="2">
        <v>23</v>
      </c>
      <c r="B26" s="2" t="s">
        <v>30</v>
      </c>
      <c r="C26" s="2" t="s">
        <v>65</v>
      </c>
      <c r="D26" s="2" t="s">
        <v>32</v>
      </c>
      <c r="E26" s="4" t="s">
        <v>76</v>
      </c>
      <c r="F26" s="2" t="s">
        <v>74</v>
      </c>
      <c r="G26" s="2">
        <v>11</v>
      </c>
      <c r="H26" s="7">
        <f>VLOOKUP(F26,[1]Consignment!$F$4:$H$42,3,FALSE)</f>
        <v>36</v>
      </c>
      <c r="I26" s="7">
        <v>20</v>
      </c>
      <c r="J26" s="7">
        <f t="shared" si="0"/>
        <v>416</v>
      </c>
    </row>
    <row r="27" spans="1:10">
      <c r="A27" s="2">
        <v>24</v>
      </c>
      <c r="B27" s="2" t="s">
        <v>33</v>
      </c>
      <c r="C27" s="2" t="s">
        <v>66</v>
      </c>
      <c r="D27" s="2" t="s">
        <v>34</v>
      </c>
      <c r="E27" s="4" t="s">
        <v>76</v>
      </c>
      <c r="F27" s="2" t="s">
        <v>74</v>
      </c>
      <c r="G27" s="2">
        <v>12</v>
      </c>
      <c r="H27" s="7">
        <f>VLOOKUP(F27,[1]Consignment!$F$4:$H$42,3,FALSE)</f>
        <v>36</v>
      </c>
      <c r="I27" s="7">
        <v>20</v>
      </c>
      <c r="J27" s="7">
        <f t="shared" si="0"/>
        <v>452</v>
      </c>
    </row>
    <row r="28" spans="1:10">
      <c r="A28" s="2">
        <v>25</v>
      </c>
      <c r="B28" s="2" t="s">
        <v>33</v>
      </c>
      <c r="C28" s="2" t="s">
        <v>67</v>
      </c>
      <c r="D28" s="2" t="s">
        <v>35</v>
      </c>
      <c r="E28" s="4" t="s">
        <v>76</v>
      </c>
      <c r="F28" s="2" t="s">
        <v>74</v>
      </c>
      <c r="G28" s="2">
        <v>5</v>
      </c>
      <c r="H28" s="7">
        <f>VLOOKUP(F28,[1]Consignment!$F$4:$H$42,3,FALSE)</f>
        <v>36</v>
      </c>
      <c r="I28" s="7">
        <v>20</v>
      </c>
      <c r="J28" s="7">
        <f t="shared" si="0"/>
        <v>200</v>
      </c>
    </row>
    <row r="29" spans="1:10">
      <c r="A29" s="2">
        <v>26</v>
      </c>
      <c r="B29" s="2" t="s">
        <v>36</v>
      </c>
      <c r="C29" s="2" t="s">
        <v>68</v>
      </c>
      <c r="D29" s="2" t="s">
        <v>37</v>
      </c>
      <c r="E29" s="4" t="s">
        <v>76</v>
      </c>
      <c r="F29" s="2" t="s">
        <v>74</v>
      </c>
      <c r="G29" s="2">
        <v>4</v>
      </c>
      <c r="H29" s="7">
        <f>VLOOKUP(F29,[1]Consignment!$F$4:$H$42,3,FALSE)</f>
        <v>36</v>
      </c>
      <c r="I29" s="7">
        <v>20</v>
      </c>
      <c r="J29" s="7">
        <f t="shared" si="0"/>
        <v>164</v>
      </c>
    </row>
    <row r="30" spans="1:10">
      <c r="A30" s="2">
        <v>27</v>
      </c>
      <c r="B30" s="2" t="s">
        <v>38</v>
      </c>
      <c r="C30" s="2" t="s">
        <v>69</v>
      </c>
      <c r="D30" s="2" t="s">
        <v>39</v>
      </c>
      <c r="E30" s="4" t="s">
        <v>76</v>
      </c>
      <c r="F30" s="2" t="s">
        <v>74</v>
      </c>
      <c r="G30" s="2">
        <v>16</v>
      </c>
      <c r="H30" s="7">
        <f>VLOOKUP(F30,[1]Consignment!$F$4:$H$42,3,FALSE)</f>
        <v>36</v>
      </c>
      <c r="I30" s="7">
        <v>20</v>
      </c>
      <c r="J30" s="7">
        <f t="shared" si="0"/>
        <v>596</v>
      </c>
    </row>
    <row r="31" spans="1:10">
      <c r="A31" s="2">
        <v>28</v>
      </c>
      <c r="B31" s="2" t="s">
        <v>40</v>
      </c>
      <c r="C31" s="2" t="s">
        <v>70</v>
      </c>
      <c r="D31" s="2" t="s">
        <v>41</v>
      </c>
      <c r="E31" s="4" t="s">
        <v>76</v>
      </c>
      <c r="F31" s="2" t="s">
        <v>74</v>
      </c>
      <c r="G31" s="2">
        <v>20</v>
      </c>
      <c r="H31" s="7">
        <f>VLOOKUP(F31,[1]Consignment!$F$4:$H$42,3,FALSE)</f>
        <v>36</v>
      </c>
      <c r="I31" s="7">
        <v>20</v>
      </c>
      <c r="J31" s="7">
        <f t="shared" si="0"/>
        <v>740</v>
      </c>
    </row>
    <row r="32" spans="1:10">
      <c r="A32" s="2">
        <v>29</v>
      </c>
      <c r="B32" s="2" t="s">
        <v>40</v>
      </c>
      <c r="C32" s="2" t="s">
        <v>71</v>
      </c>
      <c r="D32" s="2" t="s">
        <v>42</v>
      </c>
      <c r="E32" s="4" t="s">
        <v>76</v>
      </c>
      <c r="F32" s="2" t="s">
        <v>74</v>
      </c>
      <c r="G32" s="2">
        <v>37</v>
      </c>
      <c r="H32" s="7">
        <f>VLOOKUP(F32,[1]Consignment!$F$4:$H$42,3,FALSE)</f>
        <v>36</v>
      </c>
      <c r="I32" s="7">
        <v>20</v>
      </c>
      <c r="J32" s="7">
        <f t="shared" si="0"/>
        <v>1352</v>
      </c>
    </row>
    <row r="33" spans="1:10" s="17" customFormat="1">
      <c r="A33" s="12" t="s">
        <v>88</v>
      </c>
      <c r="B33" s="13"/>
      <c r="C33" s="13"/>
      <c r="D33" s="13"/>
      <c r="E33" s="13"/>
      <c r="F33" s="13"/>
      <c r="G33" s="13"/>
      <c r="H33" s="14"/>
      <c r="I33" s="15"/>
      <c r="J33" s="16">
        <f>SUM(J4:J32)</f>
        <v>14436</v>
      </c>
    </row>
    <row r="34" spans="1:10" s="17" customFormat="1" ht="30" customHeight="1">
      <c r="A34" s="3" t="s">
        <v>89</v>
      </c>
      <c r="B34" s="3"/>
      <c r="C34" s="3"/>
      <c r="D34" s="3"/>
      <c r="E34" s="3"/>
      <c r="F34" s="3"/>
      <c r="G34" s="3"/>
      <c r="H34" s="18"/>
      <c r="I34" s="18"/>
      <c r="J34" s="18"/>
    </row>
    <row r="35" spans="1:10" s="17" customFormat="1" ht="30" customHeight="1">
      <c r="A35" s="3" t="s">
        <v>87</v>
      </c>
      <c r="B35" s="3"/>
      <c r="C35" s="3"/>
      <c r="D35" s="3"/>
      <c r="E35" s="3"/>
      <c r="F35" s="3"/>
      <c r="G35" s="3"/>
      <c r="H35" s="18"/>
      <c r="I35" s="18"/>
      <c r="J35" s="18"/>
    </row>
  </sheetData>
  <sortState ref="B2:G30">
    <sortCondition ref="B2"/>
  </sortState>
  <mergeCells count="7">
    <mergeCell ref="A33:I33"/>
    <mergeCell ref="A34:J34"/>
    <mergeCell ref="A35:J35"/>
    <mergeCell ref="A1:G1"/>
    <mergeCell ref="H1:J1"/>
    <mergeCell ref="A2:G2"/>
    <mergeCell ref="H2:J2"/>
  </mergeCells>
  <conditionalFormatting sqref="C1:C2">
    <cfRule type="duplicateValues" dxfId="3" priority="2"/>
  </conditionalFormatting>
  <conditionalFormatting sqref="C33:C3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2025-08-09T10:22:33Z</dcterms:created>
  <dcterms:modified xsi:type="dcterms:W3CDTF">2025-08-09T10:22:33Z</dcterms:modified>
</cp:coreProperties>
</file>