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31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4"/>
</calcChain>
</file>

<file path=xl/sharedStrings.xml><?xml version="1.0" encoding="utf-8"?>
<sst xmlns="http://schemas.openxmlformats.org/spreadsheetml/2006/main" count="151" uniqueCount="89">
  <si>
    <t>INVOICE
ATC LOGISTICS,,8984191006
GST No:21CHVPB1842D2ZQ</t>
  </si>
  <si>
    <t>22/4/2024</t>
  </si>
  <si>
    <t>841</t>
  </si>
  <si>
    <t>20/4/2024</t>
  </si>
  <si>
    <t>100785</t>
  </si>
  <si>
    <t>100796</t>
  </si>
  <si>
    <t>19/4/2024</t>
  </si>
  <si>
    <t>100721</t>
  </si>
  <si>
    <t>100691</t>
  </si>
  <si>
    <t>735</t>
  </si>
  <si>
    <t>18/4/2024</t>
  </si>
  <si>
    <t>671</t>
  </si>
  <si>
    <t>672</t>
  </si>
  <si>
    <t>17/4/2024</t>
  </si>
  <si>
    <t>586</t>
  </si>
  <si>
    <t>15/4/2024</t>
  </si>
  <si>
    <t>100451</t>
  </si>
  <si>
    <t>12/4/2024</t>
  </si>
  <si>
    <t>100306/315</t>
  </si>
  <si>
    <t>09/4/2024</t>
  </si>
  <si>
    <t>100177</t>
  </si>
  <si>
    <t>06/4/2024</t>
  </si>
  <si>
    <t>38</t>
  </si>
  <si>
    <t>100150</t>
  </si>
  <si>
    <t>100</t>
  </si>
  <si>
    <t>29/4/2024</t>
  </si>
  <si>
    <t>138</t>
  </si>
  <si>
    <t>27/4/2024</t>
  </si>
  <si>
    <t>1062</t>
  </si>
  <si>
    <t>30/4/2024</t>
  </si>
  <si>
    <t>1381</t>
  </si>
  <si>
    <t>25/4/2024</t>
  </si>
  <si>
    <t>932</t>
  </si>
  <si>
    <t>995</t>
  </si>
  <si>
    <t>984</t>
  </si>
  <si>
    <t>24/4/2024</t>
  </si>
  <si>
    <t>926</t>
  </si>
  <si>
    <t>24</t>
  </si>
  <si>
    <t>807</t>
  </si>
  <si>
    <t>0210</t>
  </si>
  <si>
    <t>05/4/2024</t>
  </si>
  <si>
    <t>0054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</si>
  <si>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</si>
  <si>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</si>
  <si>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</si>
  <si>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</si>
  <si>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</si>
  <si>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</si>
  <si>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</si>
  <si>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</si>
  <si>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</si>
  <si>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</si>
  <si>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</si>
  <si>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</si>
  <si>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PG/JAA/00067</t>
  </si>
  <si>
    <t>PG/JAA/00059</t>
  </si>
  <si>
    <t>PG/JAA/00075</t>
  </si>
  <si>
    <t>PG/JAA/00093</t>
  </si>
  <si>
    <t>PG/JAA/00092</t>
  </si>
  <si>
    <t>PG/JAA/00085</t>
  </si>
  <si>
    <t>PG/JAA/00125</t>
  </si>
  <si>
    <t>PG/JAA/00155</t>
  </si>
  <si>
    <t>PG/JAA/00191</t>
  </si>
  <si>
    <t>PG/JAA/00210</t>
  </si>
  <si>
    <t>PG/JAA/00242</t>
  </si>
  <si>
    <t>PG/JAA/00241</t>
  </si>
  <si>
    <t>PG/JAA/00231</t>
  </si>
  <si>
    <t>PG/JAA/00209</t>
  </si>
  <si>
    <t>PG/JAA/00244</t>
  </si>
  <si>
    <t>PG/JAA/00243</t>
  </si>
  <si>
    <t>PG/JAA/00251</t>
  </si>
  <si>
    <t>PG/JAA/00256</t>
  </si>
  <si>
    <t>PG/JAA/00288</t>
  </si>
  <si>
    <t>PG/JAA/00287</t>
  </si>
  <si>
    <t>PG/JAA/00300</t>
  </si>
  <si>
    <t>PG/JAA/00304</t>
  </si>
  <si>
    <t>PG/JAA/00303</t>
  </si>
  <si>
    <t>PG/JAA/00324</t>
  </si>
  <si>
    <t>PG/JAA/00339</t>
  </si>
  <si>
    <t>PG/JAA/00338</t>
  </si>
  <si>
    <t>PG/JAA/00389</t>
  </si>
  <si>
    <t>JEYPORE</t>
  </si>
  <si>
    <t>BARIPADA</t>
  </si>
  <si>
    <t>SUNDERGARH</t>
  </si>
  <si>
    <t>BALASORE</t>
  </si>
  <si>
    <t>CTC</t>
  </si>
  <si>
    <t>(RUPEES FIFTEEN THOUSAND ONE HUNDRED SIXTY ONLY)</t>
  </si>
  <si>
    <t xml:space="preserve">Bill Date05/05/2024
Bill #:Inv-557/24-25
Total Amount:15160.00
</t>
  </si>
  <si>
    <t xml:space="preserve">M/S ESSAR ASSOCIATES                                                                                                                              C/O MACLEODS PHARMACEUTICALS LIMITED                                                                   Address:GROUND FLOOR At Chatilo, PO Harianta, PS Tangi,, CUTTACK 754025,9937293565
GST No:21ACHPG8974E1ZN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</si>
</sst>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123825</xdr:rowOff>
    </xdr:from>
    <xdr:to>
      <xdr:col>5</xdr:col>
      <xdr:colOff>600075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23825"/>
          <a:ext cx="34480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6">
          <cell r="B6" t="str">
            <v>BALASORE</v>
          </cell>
          <cell r="C6">
            <v>30</v>
          </cell>
          <cell r="D6">
            <v>32</v>
          </cell>
        </row>
        <row r="7">
          <cell r="B7" t="str">
            <v>BARGARH</v>
          </cell>
          <cell r="C7">
            <v>24</v>
          </cell>
          <cell r="D7">
            <v>26</v>
          </cell>
        </row>
        <row r="8">
          <cell r="B8" t="str">
            <v>BARIPADA</v>
          </cell>
          <cell r="C8">
            <v>34</v>
          </cell>
          <cell r="D8">
            <v>36</v>
          </cell>
        </row>
        <row r="9">
          <cell r="B9" t="str">
            <v>BERHAMPUR</v>
          </cell>
          <cell r="C9">
            <v>30</v>
          </cell>
          <cell r="D9">
            <v>32</v>
          </cell>
        </row>
        <row r="10">
          <cell r="B10" t="str">
            <v>BHAWANIPATNA</v>
          </cell>
          <cell r="C10">
            <v>38</v>
          </cell>
          <cell r="D10">
            <v>40</v>
          </cell>
        </row>
        <row r="11">
          <cell r="B11" t="str">
            <v>BOLANGIR</v>
          </cell>
          <cell r="C11">
            <v>38</v>
          </cell>
          <cell r="D11">
            <v>40</v>
          </cell>
        </row>
        <row r="12">
          <cell r="B12" t="str">
            <v>JEYPORE</v>
          </cell>
          <cell r="C12">
            <v>38</v>
          </cell>
          <cell r="D12">
            <v>40</v>
          </cell>
        </row>
        <row r="13">
          <cell r="B13" t="str">
            <v>JHARSUGUDA</v>
          </cell>
          <cell r="C13">
            <v>24</v>
          </cell>
          <cell r="D13">
            <v>26</v>
          </cell>
        </row>
        <row r="14">
          <cell r="B14" t="str">
            <v>KANTABANJI</v>
          </cell>
          <cell r="C14">
            <v>38</v>
          </cell>
          <cell r="D14">
            <v>40</v>
          </cell>
        </row>
        <row r="15">
          <cell r="B15" t="str">
            <v>KEONJHAR</v>
          </cell>
          <cell r="C15">
            <v>35</v>
          </cell>
          <cell r="D15">
            <v>37</v>
          </cell>
        </row>
        <row r="16">
          <cell r="B16" t="str">
            <v>KHARIAR ROAD</v>
          </cell>
          <cell r="C16">
            <v>48</v>
          </cell>
          <cell r="D16">
            <v>50</v>
          </cell>
        </row>
        <row r="17">
          <cell r="B17" t="str">
            <v>PADAMPUR</v>
          </cell>
          <cell r="C17">
            <v>48</v>
          </cell>
          <cell r="D17">
            <v>50</v>
          </cell>
        </row>
        <row r="18">
          <cell r="B18" t="str">
            <v>PAIKMAL</v>
          </cell>
          <cell r="C18">
            <v>48</v>
          </cell>
          <cell r="D18">
            <v>50</v>
          </cell>
        </row>
        <row r="19">
          <cell r="B19" t="str">
            <v>RAYAGADA</v>
          </cell>
          <cell r="C19">
            <v>38</v>
          </cell>
          <cell r="D19">
            <v>40</v>
          </cell>
        </row>
        <row r="20">
          <cell r="B20" t="str">
            <v>ROURKELA</v>
          </cell>
          <cell r="C20">
            <v>24</v>
          </cell>
          <cell r="D20">
            <v>26</v>
          </cell>
        </row>
        <row r="21">
          <cell r="B21" t="str">
            <v>SAMBALPUR</v>
          </cell>
          <cell r="C21">
            <v>24</v>
          </cell>
          <cell r="D21">
            <v>26</v>
          </cell>
        </row>
        <row r="22">
          <cell r="B22" t="str">
            <v>SUNDERGARH</v>
          </cell>
          <cell r="C22">
            <v>38</v>
          </cell>
          <cell r="D22">
            <v>40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workbookViewId="0">
      <selection activeCell="L7" sqref="L7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3.28515625" style="1" bestFit="1" customWidth="1"/>
    <col min="6" max="6" width="10.85546875" style="1" bestFit="1" customWidth="1"/>
    <col min="7" max="7" width="5.42578125" style="1" bestFit="1" customWidth="1"/>
    <col min="8" max="8" width="7.28515625" style="2" customWidth="1"/>
    <col min="9" max="9" width="7.42578125" style="2" customWidth="1"/>
    <col min="10" max="10" width="9.570312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79.5" customHeight="1">
      <c r="A2" s="15" t="s">
        <v>88</v>
      </c>
      <c r="B2" s="16"/>
      <c r="C2" s="16"/>
      <c r="D2" s="16"/>
      <c r="E2" s="16"/>
      <c r="F2" s="16"/>
      <c r="G2" s="17"/>
      <c r="H2" s="18" t="s">
        <v>87</v>
      </c>
      <c r="I2" s="18"/>
      <c r="J2" s="18"/>
    </row>
    <row r="3" spans="1:10" s="3" customFormat="1">
      <c r="A3" s="5" t="s">
        <v>44</v>
      </c>
      <c r="B3" s="5" t="s">
        <v>45</v>
      </c>
      <c r="C3" s="5" t="s">
        <v>46</v>
      </c>
      <c r="D3" s="5" t="s">
        <v>47</v>
      </c>
      <c r="E3" s="5" t="s">
        <v>48</v>
      </c>
      <c r="F3" s="5" t="s">
        <v>49</v>
      </c>
      <c r="G3" s="5" t="s">
        <v>50</v>
      </c>
      <c r="H3" s="6" t="s">
        <v>51</v>
      </c>
      <c r="I3" s="6" t="s">
        <v>52</v>
      </c>
      <c r="J3" s="6" t="s">
        <v>53</v>
      </c>
    </row>
    <row r="4" spans="1:10">
      <c r="A4" s="4">
        <v>1</v>
      </c>
      <c r="B4" s="4" t="s">
        <v>40</v>
      </c>
      <c r="C4" s="4" t="s">
        <v>54</v>
      </c>
      <c r="D4" s="8" t="s">
        <v>85</v>
      </c>
      <c r="E4" s="4" t="s">
        <v>81</v>
      </c>
      <c r="F4" s="4" t="s">
        <v>41</v>
      </c>
      <c r="G4" s="4">
        <v>6</v>
      </c>
      <c r="H4" s="7">
        <f>VLOOKUP(E4,'[1]ESSAR ASSOCIATES'!$B$6:$D$22,3,FALSE)</f>
        <v>40</v>
      </c>
      <c r="I4" s="7">
        <v>20</v>
      </c>
      <c r="J4" s="7">
        <f>G4*H4+I4</f>
        <v>260</v>
      </c>
    </row>
    <row r="5" spans="1:10">
      <c r="A5" s="4">
        <v>2</v>
      </c>
      <c r="B5" s="4" t="s">
        <v>21</v>
      </c>
      <c r="C5" s="4" t="s">
        <v>55</v>
      </c>
      <c r="D5" s="8" t="s">
        <v>85</v>
      </c>
      <c r="E5" s="4" t="s">
        <v>82</v>
      </c>
      <c r="F5" s="4" t="s">
        <v>22</v>
      </c>
      <c r="G5" s="4">
        <v>12</v>
      </c>
      <c r="H5" s="7">
        <f>VLOOKUP(E5,'[1]ESSAR ASSOCIATES'!$B$6:$D$22,3,FALSE)</f>
        <v>36</v>
      </c>
      <c r="I5" s="7">
        <v>20</v>
      </c>
      <c r="J5" s="7">
        <f t="shared" ref="J5:J30" si="0">G5*H5+I5</f>
        <v>452</v>
      </c>
    </row>
    <row r="6" spans="1:10">
      <c r="A6" s="4">
        <v>3</v>
      </c>
      <c r="B6" s="4" t="s">
        <v>21</v>
      </c>
      <c r="C6" s="4" t="s">
        <v>56</v>
      </c>
      <c r="D6" s="8" t="s">
        <v>85</v>
      </c>
      <c r="E6" s="4" t="s">
        <v>83</v>
      </c>
      <c r="F6" s="4" t="s">
        <v>24</v>
      </c>
      <c r="G6" s="4">
        <v>3</v>
      </c>
      <c r="H6" s="7">
        <f>VLOOKUP(E6,'[1]ESSAR ASSOCIATES'!$B$6:$D$22,3,FALSE)</f>
        <v>40</v>
      </c>
      <c r="I6" s="7">
        <v>20</v>
      </c>
      <c r="J6" s="7">
        <f t="shared" si="0"/>
        <v>140</v>
      </c>
    </row>
    <row r="7" spans="1:10">
      <c r="A7" s="4">
        <v>4</v>
      </c>
      <c r="B7" s="4" t="s">
        <v>19</v>
      </c>
      <c r="C7" s="4" t="s">
        <v>57</v>
      </c>
      <c r="D7" s="8" t="s">
        <v>85</v>
      </c>
      <c r="E7" s="4" t="s">
        <v>83</v>
      </c>
      <c r="F7" s="4" t="s">
        <v>20</v>
      </c>
      <c r="G7" s="4">
        <v>5</v>
      </c>
      <c r="H7" s="7">
        <f>VLOOKUP(E7,'[1]ESSAR ASSOCIATES'!$B$6:$D$22,3,FALSE)</f>
        <v>40</v>
      </c>
      <c r="I7" s="7">
        <v>20</v>
      </c>
      <c r="J7" s="7">
        <f t="shared" si="0"/>
        <v>220</v>
      </c>
    </row>
    <row r="8" spans="1:10">
      <c r="A8" s="4">
        <v>5</v>
      </c>
      <c r="B8" s="4" t="s">
        <v>19</v>
      </c>
      <c r="C8" s="4" t="s">
        <v>58</v>
      </c>
      <c r="D8" s="8" t="s">
        <v>85</v>
      </c>
      <c r="E8" s="4" t="s">
        <v>82</v>
      </c>
      <c r="F8" s="4" t="s">
        <v>23</v>
      </c>
      <c r="G8" s="4">
        <v>52</v>
      </c>
      <c r="H8" s="7">
        <f>VLOOKUP(E8,'[1]ESSAR ASSOCIATES'!$B$6:$D$22,3,FALSE)</f>
        <v>36</v>
      </c>
      <c r="I8" s="7">
        <v>20</v>
      </c>
      <c r="J8" s="7">
        <f t="shared" si="0"/>
        <v>1892</v>
      </c>
    </row>
    <row r="9" spans="1:10">
      <c r="A9" s="4">
        <v>6</v>
      </c>
      <c r="B9" s="4" t="s">
        <v>19</v>
      </c>
      <c r="C9" s="4" t="s">
        <v>59</v>
      </c>
      <c r="D9" s="8" t="s">
        <v>85</v>
      </c>
      <c r="E9" s="4" t="s">
        <v>81</v>
      </c>
      <c r="F9" s="4" t="s">
        <v>39</v>
      </c>
      <c r="G9" s="4">
        <v>2</v>
      </c>
      <c r="H9" s="7">
        <f>VLOOKUP(E9,'[1]ESSAR ASSOCIATES'!$B$6:$D$22,3,FALSE)</f>
        <v>40</v>
      </c>
      <c r="I9" s="7">
        <v>20</v>
      </c>
      <c r="J9" s="7">
        <f t="shared" si="0"/>
        <v>100</v>
      </c>
    </row>
    <row r="10" spans="1:10">
      <c r="A10" s="4">
        <v>7</v>
      </c>
      <c r="B10" s="4" t="s">
        <v>17</v>
      </c>
      <c r="C10" s="4" t="s">
        <v>60</v>
      </c>
      <c r="D10" s="8" t="s">
        <v>85</v>
      </c>
      <c r="E10" s="4" t="s">
        <v>82</v>
      </c>
      <c r="F10" s="4" t="s">
        <v>18</v>
      </c>
      <c r="G10" s="4">
        <v>43</v>
      </c>
      <c r="H10" s="7">
        <f>VLOOKUP(E10,'[1]ESSAR ASSOCIATES'!$B$6:$D$22,3,FALSE)</f>
        <v>36</v>
      </c>
      <c r="I10" s="7">
        <v>20</v>
      </c>
      <c r="J10" s="7">
        <f t="shared" si="0"/>
        <v>1568</v>
      </c>
    </row>
    <row r="11" spans="1:10">
      <c r="A11" s="4">
        <v>8</v>
      </c>
      <c r="B11" s="4" t="s">
        <v>15</v>
      </c>
      <c r="C11" s="4" t="s">
        <v>61</v>
      </c>
      <c r="D11" s="8" t="s">
        <v>85</v>
      </c>
      <c r="E11" s="4" t="s">
        <v>82</v>
      </c>
      <c r="F11" s="4" t="s">
        <v>16</v>
      </c>
      <c r="G11" s="4">
        <v>24</v>
      </c>
      <c r="H11" s="7">
        <f>VLOOKUP(E11,'[1]ESSAR ASSOCIATES'!$B$6:$D$22,3,FALSE)</f>
        <v>36</v>
      </c>
      <c r="I11" s="7">
        <v>20</v>
      </c>
      <c r="J11" s="7">
        <f t="shared" si="0"/>
        <v>884</v>
      </c>
    </row>
    <row r="12" spans="1:10" ht="15" customHeight="1">
      <c r="A12" s="4">
        <v>9</v>
      </c>
      <c r="B12" s="4" t="s">
        <v>13</v>
      </c>
      <c r="C12" s="4" t="s">
        <v>62</v>
      </c>
      <c r="D12" s="8" t="s">
        <v>85</v>
      </c>
      <c r="E12" s="4" t="s">
        <v>82</v>
      </c>
      <c r="F12" s="4" t="s">
        <v>14</v>
      </c>
      <c r="G12" s="4">
        <v>7</v>
      </c>
      <c r="H12" s="7">
        <f>VLOOKUP(E12,'[1]ESSAR ASSOCIATES'!$B$6:$D$22,3,FALSE)</f>
        <v>36</v>
      </c>
      <c r="I12" s="7">
        <v>20</v>
      </c>
      <c r="J12" s="7">
        <f t="shared" si="0"/>
        <v>272</v>
      </c>
    </row>
    <row r="13" spans="1:10">
      <c r="A13" s="4">
        <v>10</v>
      </c>
      <c r="B13" s="4" t="s">
        <v>10</v>
      </c>
      <c r="C13" s="4" t="s">
        <v>63</v>
      </c>
      <c r="D13" s="8" t="s">
        <v>85</v>
      </c>
      <c r="E13" s="4" t="s">
        <v>82</v>
      </c>
      <c r="F13" s="4" t="s">
        <v>11</v>
      </c>
      <c r="G13" s="4">
        <v>8</v>
      </c>
      <c r="H13" s="7">
        <f>VLOOKUP(E13,'[1]ESSAR ASSOCIATES'!$B$6:$D$22,3,FALSE)</f>
        <v>36</v>
      </c>
      <c r="I13" s="7">
        <v>20</v>
      </c>
      <c r="J13" s="7">
        <f t="shared" si="0"/>
        <v>308</v>
      </c>
    </row>
    <row r="14" spans="1:10">
      <c r="A14" s="4">
        <v>11</v>
      </c>
      <c r="B14" s="4" t="s">
        <v>6</v>
      </c>
      <c r="C14" s="4" t="s">
        <v>64</v>
      </c>
      <c r="D14" s="8" t="s">
        <v>85</v>
      </c>
      <c r="E14" s="4" t="s">
        <v>82</v>
      </c>
      <c r="F14" s="4" t="s">
        <v>7</v>
      </c>
      <c r="G14" s="4">
        <v>18</v>
      </c>
      <c r="H14" s="7">
        <f>VLOOKUP(E14,'[1]ESSAR ASSOCIATES'!$B$6:$D$22,3,FALSE)</f>
        <v>36</v>
      </c>
      <c r="I14" s="7">
        <v>20</v>
      </c>
      <c r="J14" s="7">
        <f t="shared" si="0"/>
        <v>668</v>
      </c>
    </row>
    <row r="15" spans="1:10">
      <c r="A15" s="4">
        <v>12</v>
      </c>
      <c r="B15" s="4" t="s">
        <v>6</v>
      </c>
      <c r="C15" s="4" t="s">
        <v>65</v>
      </c>
      <c r="D15" s="8" t="s">
        <v>85</v>
      </c>
      <c r="E15" s="4" t="s">
        <v>82</v>
      </c>
      <c r="F15" s="4" t="s">
        <v>8</v>
      </c>
      <c r="G15" s="4">
        <v>22</v>
      </c>
      <c r="H15" s="7">
        <f>VLOOKUP(E15,'[1]ESSAR ASSOCIATES'!$B$6:$D$22,3,FALSE)</f>
        <v>36</v>
      </c>
      <c r="I15" s="7">
        <v>20</v>
      </c>
      <c r="J15" s="7">
        <f t="shared" si="0"/>
        <v>812</v>
      </c>
    </row>
    <row r="16" spans="1:10">
      <c r="A16" s="4">
        <v>13</v>
      </c>
      <c r="B16" s="4" t="s">
        <v>6</v>
      </c>
      <c r="C16" s="4" t="s">
        <v>66</v>
      </c>
      <c r="D16" s="8" t="s">
        <v>85</v>
      </c>
      <c r="E16" s="4" t="s">
        <v>81</v>
      </c>
      <c r="F16" s="4" t="s">
        <v>9</v>
      </c>
      <c r="G16" s="4">
        <v>3</v>
      </c>
      <c r="H16" s="7">
        <f>VLOOKUP(E16,'[1]ESSAR ASSOCIATES'!$B$6:$D$22,3,FALSE)</f>
        <v>40</v>
      </c>
      <c r="I16" s="7">
        <v>20</v>
      </c>
      <c r="J16" s="7">
        <f t="shared" si="0"/>
        <v>140</v>
      </c>
    </row>
    <row r="17" spans="1:10">
      <c r="A17" s="4">
        <v>14</v>
      </c>
      <c r="B17" s="4" t="s">
        <v>6</v>
      </c>
      <c r="C17" s="4" t="s">
        <v>67</v>
      </c>
      <c r="D17" s="8" t="s">
        <v>85</v>
      </c>
      <c r="E17" s="4" t="s">
        <v>82</v>
      </c>
      <c r="F17" s="4" t="s">
        <v>12</v>
      </c>
      <c r="G17" s="4">
        <v>24</v>
      </c>
      <c r="H17" s="7">
        <f>VLOOKUP(E17,'[1]ESSAR ASSOCIATES'!$B$6:$D$22,3,FALSE)</f>
        <v>36</v>
      </c>
      <c r="I17" s="7">
        <v>20</v>
      </c>
      <c r="J17" s="7">
        <f t="shared" si="0"/>
        <v>884</v>
      </c>
    </row>
    <row r="18" spans="1:10">
      <c r="A18" s="4">
        <v>15</v>
      </c>
      <c r="B18" s="4" t="s">
        <v>3</v>
      </c>
      <c r="C18" s="4" t="s">
        <v>68</v>
      </c>
      <c r="D18" s="8" t="s">
        <v>85</v>
      </c>
      <c r="E18" s="4" t="s">
        <v>82</v>
      </c>
      <c r="F18" s="4" t="s">
        <v>4</v>
      </c>
      <c r="G18" s="4">
        <v>7</v>
      </c>
      <c r="H18" s="7">
        <f>VLOOKUP(E18,'[1]ESSAR ASSOCIATES'!$B$6:$D$22,3,FALSE)</f>
        <v>36</v>
      </c>
      <c r="I18" s="7">
        <v>20</v>
      </c>
      <c r="J18" s="7">
        <f t="shared" si="0"/>
        <v>272</v>
      </c>
    </row>
    <row r="19" spans="1:10">
      <c r="A19" s="4">
        <v>16</v>
      </c>
      <c r="B19" s="4" t="s">
        <v>3</v>
      </c>
      <c r="C19" s="4" t="s">
        <v>69</v>
      </c>
      <c r="D19" s="8" t="s">
        <v>85</v>
      </c>
      <c r="E19" s="4" t="s">
        <v>82</v>
      </c>
      <c r="F19" s="4" t="s">
        <v>5</v>
      </c>
      <c r="G19" s="4">
        <v>6</v>
      </c>
      <c r="H19" s="7">
        <f>VLOOKUP(E19,'[1]ESSAR ASSOCIATES'!$B$6:$D$22,3,FALSE)</f>
        <v>36</v>
      </c>
      <c r="I19" s="7">
        <v>20</v>
      </c>
      <c r="J19" s="7">
        <f t="shared" si="0"/>
        <v>236</v>
      </c>
    </row>
    <row r="20" spans="1:10">
      <c r="A20" s="4">
        <v>17</v>
      </c>
      <c r="B20" s="4" t="s">
        <v>1</v>
      </c>
      <c r="C20" s="4" t="s">
        <v>70</v>
      </c>
      <c r="D20" s="8" t="s">
        <v>85</v>
      </c>
      <c r="E20" s="4" t="s">
        <v>82</v>
      </c>
      <c r="F20" s="4" t="s">
        <v>2</v>
      </c>
      <c r="G20" s="4">
        <v>8</v>
      </c>
      <c r="H20" s="7">
        <f>VLOOKUP(E20,'[1]ESSAR ASSOCIATES'!$B$6:$D$22,3,FALSE)</f>
        <v>36</v>
      </c>
      <c r="I20" s="7">
        <v>20</v>
      </c>
      <c r="J20" s="7">
        <f t="shared" si="0"/>
        <v>308</v>
      </c>
    </row>
    <row r="21" spans="1:10">
      <c r="A21" s="4">
        <v>18</v>
      </c>
      <c r="B21" s="4" t="s">
        <v>1</v>
      </c>
      <c r="C21" s="4" t="s">
        <v>71</v>
      </c>
      <c r="D21" s="8" t="s">
        <v>85</v>
      </c>
      <c r="E21" s="4" t="s">
        <v>84</v>
      </c>
      <c r="F21" s="4" t="s">
        <v>38</v>
      </c>
      <c r="G21" s="4">
        <v>2</v>
      </c>
      <c r="H21" s="7">
        <f>VLOOKUP(E21,'[1]ESSAR ASSOCIATES'!$B$6:$D$22,3,FALSE)</f>
        <v>32</v>
      </c>
      <c r="I21" s="7">
        <v>20</v>
      </c>
      <c r="J21" s="7">
        <f t="shared" si="0"/>
        <v>84</v>
      </c>
    </row>
    <row r="22" spans="1:10">
      <c r="A22" s="4">
        <v>19</v>
      </c>
      <c r="B22" s="4" t="s">
        <v>35</v>
      </c>
      <c r="C22" s="4" t="s">
        <v>72</v>
      </c>
      <c r="D22" s="8" t="s">
        <v>85</v>
      </c>
      <c r="E22" s="4" t="s">
        <v>82</v>
      </c>
      <c r="F22" s="4" t="s">
        <v>36</v>
      </c>
      <c r="G22" s="4">
        <v>4</v>
      </c>
      <c r="H22" s="7">
        <f>VLOOKUP(E22,'[1]ESSAR ASSOCIATES'!$B$6:$D$22,3,FALSE)</f>
        <v>36</v>
      </c>
      <c r="I22" s="7">
        <v>20</v>
      </c>
      <c r="J22" s="7">
        <f t="shared" si="0"/>
        <v>164</v>
      </c>
    </row>
    <row r="23" spans="1:10">
      <c r="A23" s="4">
        <v>20</v>
      </c>
      <c r="B23" s="4" t="s">
        <v>35</v>
      </c>
      <c r="C23" s="4" t="s">
        <v>73</v>
      </c>
      <c r="D23" s="8" t="s">
        <v>85</v>
      </c>
      <c r="E23" s="4" t="s">
        <v>82</v>
      </c>
      <c r="F23" s="4" t="s">
        <v>37</v>
      </c>
      <c r="G23" s="4">
        <v>24</v>
      </c>
      <c r="H23" s="7">
        <f>VLOOKUP(E23,'[1]ESSAR ASSOCIATES'!$B$6:$D$22,3,FALSE)</f>
        <v>36</v>
      </c>
      <c r="I23" s="7">
        <v>20</v>
      </c>
      <c r="J23" s="7">
        <f t="shared" si="0"/>
        <v>884</v>
      </c>
    </row>
    <row r="24" spans="1:10">
      <c r="A24" s="4">
        <v>21</v>
      </c>
      <c r="B24" s="4" t="s">
        <v>31</v>
      </c>
      <c r="C24" s="4" t="s">
        <v>74</v>
      </c>
      <c r="D24" s="8" t="s">
        <v>85</v>
      </c>
      <c r="E24" s="4" t="s">
        <v>83</v>
      </c>
      <c r="F24" s="4" t="s">
        <v>32</v>
      </c>
      <c r="G24" s="4">
        <v>18</v>
      </c>
      <c r="H24" s="7">
        <f>VLOOKUP(E24,'[1]ESSAR ASSOCIATES'!$B$6:$D$22,3,FALSE)</f>
        <v>40</v>
      </c>
      <c r="I24" s="7">
        <v>20</v>
      </c>
      <c r="J24" s="7">
        <f t="shared" si="0"/>
        <v>740</v>
      </c>
    </row>
    <row r="25" spans="1:10">
      <c r="A25" s="4">
        <v>22</v>
      </c>
      <c r="B25" s="4" t="s">
        <v>31</v>
      </c>
      <c r="C25" s="4" t="s">
        <v>75</v>
      </c>
      <c r="D25" s="8" t="s">
        <v>85</v>
      </c>
      <c r="E25" s="4" t="s">
        <v>82</v>
      </c>
      <c r="F25" s="4" t="s">
        <v>33</v>
      </c>
      <c r="G25" s="4">
        <v>8</v>
      </c>
      <c r="H25" s="7">
        <f>VLOOKUP(E25,'[1]ESSAR ASSOCIATES'!$B$6:$D$22,3,FALSE)</f>
        <v>36</v>
      </c>
      <c r="I25" s="7">
        <v>20</v>
      </c>
      <c r="J25" s="7">
        <f t="shared" si="0"/>
        <v>308</v>
      </c>
    </row>
    <row r="26" spans="1:10">
      <c r="A26" s="4">
        <v>23</v>
      </c>
      <c r="B26" s="4" t="s">
        <v>31</v>
      </c>
      <c r="C26" s="4" t="s">
        <v>76</v>
      </c>
      <c r="D26" s="8" t="s">
        <v>85</v>
      </c>
      <c r="E26" s="4" t="s">
        <v>82</v>
      </c>
      <c r="F26" s="4" t="s">
        <v>34</v>
      </c>
      <c r="G26" s="4">
        <v>4</v>
      </c>
      <c r="H26" s="7">
        <f>VLOOKUP(E26,'[1]ESSAR ASSOCIATES'!$B$6:$D$22,3,FALSE)</f>
        <v>36</v>
      </c>
      <c r="I26" s="7">
        <v>20</v>
      </c>
      <c r="J26" s="7">
        <f t="shared" si="0"/>
        <v>164</v>
      </c>
    </row>
    <row r="27" spans="1:10">
      <c r="A27" s="4">
        <v>24</v>
      </c>
      <c r="B27" s="4" t="s">
        <v>27</v>
      </c>
      <c r="C27" s="4" t="s">
        <v>77</v>
      </c>
      <c r="D27" s="8" t="s">
        <v>85</v>
      </c>
      <c r="E27" s="4" t="s">
        <v>82</v>
      </c>
      <c r="F27" s="4" t="s">
        <v>28</v>
      </c>
      <c r="G27" s="4">
        <v>17</v>
      </c>
      <c r="H27" s="7">
        <f>VLOOKUP(E27,'[1]ESSAR ASSOCIATES'!$B$6:$D$22,3,FALSE)</f>
        <v>36</v>
      </c>
      <c r="I27" s="7">
        <v>20</v>
      </c>
      <c r="J27" s="7">
        <f t="shared" si="0"/>
        <v>632</v>
      </c>
    </row>
    <row r="28" spans="1:10">
      <c r="A28" s="4">
        <v>25</v>
      </c>
      <c r="B28" s="4" t="s">
        <v>25</v>
      </c>
      <c r="C28" s="4" t="s">
        <v>78</v>
      </c>
      <c r="D28" s="8" t="s">
        <v>85</v>
      </c>
      <c r="E28" s="4" t="s">
        <v>82</v>
      </c>
      <c r="F28" s="4" t="s">
        <v>26</v>
      </c>
      <c r="G28" s="4">
        <v>27</v>
      </c>
      <c r="H28" s="7">
        <f>VLOOKUP(E28,'[1]ESSAR ASSOCIATES'!$B$6:$D$22,3,FALSE)</f>
        <v>36</v>
      </c>
      <c r="I28" s="7">
        <v>20</v>
      </c>
      <c r="J28" s="7">
        <f t="shared" si="0"/>
        <v>992</v>
      </c>
    </row>
    <row r="29" spans="1:10">
      <c r="A29" s="4">
        <v>26</v>
      </c>
      <c r="B29" s="4" t="s">
        <v>25</v>
      </c>
      <c r="C29" s="4" t="s">
        <v>79</v>
      </c>
      <c r="D29" s="8" t="s">
        <v>85</v>
      </c>
      <c r="E29" s="4" t="s">
        <v>82</v>
      </c>
      <c r="F29" s="4" t="s">
        <v>24</v>
      </c>
      <c r="G29" s="4">
        <v>6</v>
      </c>
      <c r="H29" s="7">
        <f>VLOOKUP(E29,'[1]ESSAR ASSOCIATES'!$B$6:$D$22,3,FALSE)</f>
        <v>36</v>
      </c>
      <c r="I29" s="7">
        <v>20</v>
      </c>
      <c r="J29" s="7">
        <f t="shared" si="0"/>
        <v>236</v>
      </c>
    </row>
    <row r="30" spans="1:10">
      <c r="A30" s="4">
        <v>27</v>
      </c>
      <c r="B30" s="4" t="s">
        <v>29</v>
      </c>
      <c r="C30" s="4" t="s">
        <v>80</v>
      </c>
      <c r="D30" s="8" t="s">
        <v>85</v>
      </c>
      <c r="E30" s="4" t="s">
        <v>83</v>
      </c>
      <c r="F30" s="4" t="s">
        <v>30</v>
      </c>
      <c r="G30" s="4">
        <v>38</v>
      </c>
      <c r="H30" s="7">
        <f>VLOOKUP(E30,'[1]ESSAR ASSOCIATES'!$B$6:$D$22,3,FALSE)</f>
        <v>40</v>
      </c>
      <c r="I30" s="7">
        <v>20</v>
      </c>
      <c r="J30" s="7">
        <f t="shared" si="0"/>
        <v>1540</v>
      </c>
    </row>
    <row r="31" spans="1:10" s="3" customFormat="1">
      <c r="A31" s="9" t="s">
        <v>86</v>
      </c>
      <c r="B31" s="10"/>
      <c r="C31" s="10"/>
      <c r="D31" s="10"/>
      <c r="E31" s="10"/>
      <c r="F31" s="10"/>
      <c r="G31" s="10"/>
      <c r="H31" s="11"/>
      <c r="I31" s="12"/>
      <c r="J31" s="6">
        <f>SUM(J4:J30)</f>
        <v>15160</v>
      </c>
    </row>
    <row r="32" spans="1:10" s="3" customFormat="1" ht="30" customHeight="1">
      <c r="A32" s="13" t="s">
        <v>42</v>
      </c>
      <c r="B32" s="13"/>
      <c r="C32" s="13"/>
      <c r="D32" s="13"/>
      <c r="E32" s="13"/>
      <c r="F32" s="13"/>
      <c r="G32" s="13"/>
      <c r="H32" s="14"/>
      <c r="I32" s="14"/>
      <c r="J32" s="14"/>
    </row>
    <row r="33" spans="1:10" s="3" customFormat="1" ht="30" customHeight="1">
      <c r="A33" s="13" t="s">
        <v>43</v>
      </c>
      <c r="B33" s="13"/>
      <c r="C33" s="13"/>
      <c r="D33" s="13"/>
      <c r="E33" s="13"/>
      <c r="F33" s="13"/>
      <c r="G33" s="13"/>
      <c r="H33" s="14"/>
      <c r="I33" s="14"/>
      <c r="J33" s="14"/>
    </row>
  </sheetData>
  <sortState ref="B4:I30">
    <sortCondition ref="B4:B30"/>
  </sortState>
  <mergeCells count="7">
    <mergeCell ref="A31:I31"/>
    <mergeCell ref="A32:J32"/>
    <mergeCell ref="A33:J33"/>
    <mergeCell ref="A1:G1"/>
    <mergeCell ref="A2:G2"/>
    <mergeCell ref="H1:J1"/>
    <mergeCell ref="H2:J2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2024-05-13T06:25:39Z</dcterms:created>
  <dcterms:modified xsi:type="dcterms:W3CDTF">2024-05-14T05:13:07Z</dcterms:modified>
</cp:coreProperties>
</file>