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4" i="1"/>
  <c r="G45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"/>
  <c r="J42" s="1"/>
</calcChain>
</file>

<file path=xl/sharedStrings.xml><?xml version="1.0" encoding="utf-8"?>
<sst xmlns="http://schemas.openxmlformats.org/spreadsheetml/2006/main" count="206" uniqueCount="110">
  <si>
    <t>10/1/2026</t>
  </si>
  <si>
    <t>17348/17346</t>
  </si>
  <si>
    <t>17335</t>
  </si>
  <si>
    <t>17369</t>
  </si>
  <si>
    <t>19/1/2026</t>
  </si>
  <si>
    <t>17720</t>
  </si>
  <si>
    <t>29/1/2026</t>
  </si>
  <si>
    <t>18164</t>
  </si>
  <si>
    <t>01/1/2026</t>
  </si>
  <si>
    <t>6616</t>
  </si>
  <si>
    <t>6601</t>
  </si>
  <si>
    <t>03/1/2026</t>
  </si>
  <si>
    <t>7029</t>
  </si>
  <si>
    <t>6991</t>
  </si>
  <si>
    <t>7037/7035/6832/6835</t>
  </si>
  <si>
    <t>6877/6938</t>
  </si>
  <si>
    <t>6752</t>
  </si>
  <si>
    <t>6759/6981</t>
  </si>
  <si>
    <t>05/1/2026</t>
  </si>
  <si>
    <t>7102</t>
  </si>
  <si>
    <t>06/1/2026</t>
  </si>
  <si>
    <t>7100</t>
  </si>
  <si>
    <t>08/1/2026</t>
  </si>
  <si>
    <t>7178/7197</t>
  </si>
  <si>
    <t>14/1/2026</t>
  </si>
  <si>
    <t>7508</t>
  </si>
  <si>
    <t>15/1/2026</t>
  </si>
  <si>
    <t>17531</t>
  </si>
  <si>
    <t>7576/7300</t>
  </si>
  <si>
    <t>17608</t>
  </si>
  <si>
    <t>17581/17600</t>
  </si>
  <si>
    <t>17583</t>
  </si>
  <si>
    <t>20/1/2026</t>
  </si>
  <si>
    <t>7750</t>
  </si>
  <si>
    <t>7736</t>
  </si>
  <si>
    <t>17281/17283</t>
  </si>
  <si>
    <t>22/1/2026</t>
  </si>
  <si>
    <t>17842</t>
  </si>
  <si>
    <t>17869</t>
  </si>
  <si>
    <t>23/1/2026</t>
  </si>
  <si>
    <t>17904</t>
  </si>
  <si>
    <t>27/1/2026</t>
  </si>
  <si>
    <t>18020/18021</t>
  </si>
  <si>
    <t>18001/18002</t>
  </si>
  <si>
    <t>18006/1807</t>
  </si>
  <si>
    <t>30/1/2026</t>
  </si>
  <si>
    <t>8303</t>
  </si>
  <si>
    <t>31/1/2026</t>
  </si>
  <si>
    <t>8302/8297/8298/8299/8300</t>
  </si>
  <si>
    <t>8237</t>
  </si>
  <si>
    <t>8574</t>
  </si>
  <si>
    <t>8530</t>
  </si>
  <si>
    <t>8382</t>
  </si>
  <si>
    <t>SL</t>
  </si>
  <si>
    <t>DATE</t>
  </si>
  <si>
    <t>LR NO</t>
  </si>
  <si>
    <t>INVNO</t>
  </si>
  <si>
    <t>FROM</t>
  </si>
  <si>
    <t>TO</t>
  </si>
  <si>
    <t>CASE</t>
  </si>
  <si>
    <t>CH/04712</t>
  </si>
  <si>
    <t>CH/04713</t>
  </si>
  <si>
    <t>CH/04714</t>
  </si>
  <si>
    <t>CH/04715</t>
  </si>
  <si>
    <t>CH/04818</t>
  </si>
  <si>
    <t>CH/05003</t>
  </si>
  <si>
    <t>JAA/02580</t>
  </si>
  <si>
    <t>JAA/02581</t>
  </si>
  <si>
    <t>JAA/02610</t>
  </si>
  <si>
    <t>JAA/02612</t>
  </si>
  <si>
    <t>JAA/02613</t>
  </si>
  <si>
    <t>JAA/02614</t>
  </si>
  <si>
    <t>JAA/02615</t>
  </si>
  <si>
    <t>JAA/02619</t>
  </si>
  <si>
    <t>JAA/02631</t>
  </si>
  <si>
    <t>JAA/02635</t>
  </si>
  <si>
    <t>JAA/02648</t>
  </si>
  <si>
    <t>JAA/02669</t>
  </si>
  <si>
    <t>JAA/02670</t>
  </si>
  <si>
    <t>JAA/02690</t>
  </si>
  <si>
    <t>JAA/02695</t>
  </si>
  <si>
    <t>JAA/02696</t>
  </si>
  <si>
    <t>JAA/02697</t>
  </si>
  <si>
    <t>JAA/02710</t>
  </si>
  <si>
    <t>JAA/02711</t>
  </si>
  <si>
    <t>JAA/02725</t>
  </si>
  <si>
    <t>JAA/02732</t>
  </si>
  <si>
    <t>JAA/02733</t>
  </si>
  <si>
    <t>JAA/02749</t>
  </si>
  <si>
    <t>JAA/02760</t>
  </si>
  <si>
    <t>JAA/02761</t>
  </si>
  <si>
    <t>JAA/02762</t>
  </si>
  <si>
    <t>JAA/02789</t>
  </si>
  <si>
    <t>JAA/02790</t>
  </si>
  <si>
    <t>JAA/02806</t>
  </si>
  <si>
    <t>JAA/02819</t>
  </si>
  <si>
    <t>JAA/02820</t>
  </si>
  <si>
    <t>JAA/02821</t>
  </si>
  <si>
    <t>BARIPADA</t>
  </si>
  <si>
    <t>BALASORE</t>
  </si>
  <si>
    <t>CTC</t>
  </si>
  <si>
    <t>RATE</t>
  </si>
  <si>
    <t>LR.CH.</t>
  </si>
  <si>
    <t>AMOUNT</t>
  </si>
  <si>
    <t>INVOICE
ATC LOGISTICS,,8984191006
GST No:21CHVPB1842D2ZQ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</si>
  <si>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 CUTTACK 754025,9776008888
GST No:21ACHPG8974E1ZN
</t>
  </si>
  <si>
    <t>Thanking you for your business.
ATC LOGISTICS</t>
  </si>
  <si>
    <t>(RUPEES NINETEEN THOUSAND SIX HUNDRED THIRTY TWO ONLY)</t>
  </si>
  <si>
    <t>Kindly, verify &amp; confirm within 7 days, else GST will be filed by 20th JAN,2026
GST to be paid by Consignor under Reverse Charge Mechanism(RCM) as per GST.</t>
  </si>
  <si>
    <t xml:space="preserve">Bill Date: 31/01/2026
Bill NO : 3556
Total Amount: 19632.00 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</si>
</sst>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161924</xdr:colOff>
      <xdr:row>0</xdr:row>
      <xdr:rowOff>809626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629024" cy="742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L40" sqref="L40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4.5703125" style="7" customWidth="1"/>
    <col min="5" max="5" width="6.42578125" bestFit="1" customWidth="1"/>
    <col min="6" max="6" width="10.140625" bestFit="1" customWidth="1"/>
    <col min="7" max="7" width="5.42578125" bestFit="1" customWidth="1"/>
    <col min="8" max="8" width="7.42578125" customWidth="1"/>
  </cols>
  <sheetData>
    <row r="1" spans="1:10" s="7" customFormat="1" ht="70.5" customHeight="1">
      <c r="A1" s="13"/>
      <c r="B1" s="14"/>
      <c r="C1" s="14"/>
      <c r="D1" s="14"/>
      <c r="E1" s="14"/>
      <c r="F1" s="14"/>
      <c r="G1" s="15"/>
      <c r="H1" s="16" t="s">
        <v>104</v>
      </c>
      <c r="I1" s="16"/>
      <c r="J1" s="16"/>
    </row>
    <row r="2" spans="1:10" s="7" customFormat="1" ht="76.5" customHeight="1">
      <c r="A2" s="13" t="s">
        <v>105</v>
      </c>
      <c r="B2" s="14"/>
      <c r="C2" s="14"/>
      <c r="D2" s="14"/>
      <c r="E2" s="14"/>
      <c r="F2" s="14"/>
      <c r="G2" s="15"/>
      <c r="H2" s="16" t="s">
        <v>109</v>
      </c>
      <c r="I2" s="16"/>
      <c r="J2" s="16"/>
    </row>
    <row r="3" spans="1:10" s="1" customFormat="1">
      <c r="A3" s="3" t="s">
        <v>53</v>
      </c>
      <c r="B3" s="3" t="s">
        <v>54</v>
      </c>
      <c r="C3" s="3" t="s">
        <v>55</v>
      </c>
      <c r="D3" s="5" t="s">
        <v>56</v>
      </c>
      <c r="E3" s="3" t="s">
        <v>57</v>
      </c>
      <c r="F3" s="3" t="s">
        <v>58</v>
      </c>
      <c r="G3" s="3" t="s">
        <v>59</v>
      </c>
      <c r="H3" s="3" t="s">
        <v>101</v>
      </c>
      <c r="I3" s="3" t="s">
        <v>102</v>
      </c>
      <c r="J3" s="3" t="s">
        <v>103</v>
      </c>
    </row>
    <row r="4" spans="1:10">
      <c r="A4" s="2">
        <v>1</v>
      </c>
      <c r="B4" s="2" t="s">
        <v>8</v>
      </c>
      <c r="C4" s="2" t="s">
        <v>66</v>
      </c>
      <c r="D4" s="6" t="s">
        <v>9</v>
      </c>
      <c r="E4" s="2" t="s">
        <v>100</v>
      </c>
      <c r="F4" s="2" t="s">
        <v>98</v>
      </c>
      <c r="G4" s="2">
        <v>14</v>
      </c>
      <c r="H4" s="4">
        <f>VLOOKUP(F4,'[1]ESSAR ASSOCIATES'!$B$6:$D$22,3,FALSE)</f>
        <v>36</v>
      </c>
      <c r="I4" s="4">
        <v>20</v>
      </c>
      <c r="J4" s="4">
        <f>G4*H4+I4</f>
        <v>524</v>
      </c>
    </row>
    <row r="5" spans="1:10">
      <c r="A5" s="2">
        <v>2</v>
      </c>
      <c r="B5" s="2" t="s">
        <v>8</v>
      </c>
      <c r="C5" s="2" t="s">
        <v>67</v>
      </c>
      <c r="D5" s="6" t="s">
        <v>10</v>
      </c>
      <c r="E5" s="2" t="s">
        <v>100</v>
      </c>
      <c r="F5" s="2" t="s">
        <v>98</v>
      </c>
      <c r="G5" s="2">
        <v>7</v>
      </c>
      <c r="H5" s="4">
        <f>VLOOKUP(F5,'[1]ESSAR ASSOCIATES'!$B$6:$D$22,3,FALSE)</f>
        <v>36</v>
      </c>
      <c r="I5" s="4">
        <v>20</v>
      </c>
      <c r="J5" s="4">
        <f t="shared" ref="J5:J41" si="0">G5*H5+I5</f>
        <v>272</v>
      </c>
    </row>
    <row r="6" spans="1:10">
      <c r="A6" s="2">
        <v>3</v>
      </c>
      <c r="B6" s="2" t="s">
        <v>11</v>
      </c>
      <c r="C6" s="2" t="s">
        <v>68</v>
      </c>
      <c r="D6" s="6" t="s">
        <v>12</v>
      </c>
      <c r="E6" s="2" t="s">
        <v>100</v>
      </c>
      <c r="F6" s="2" t="s">
        <v>98</v>
      </c>
      <c r="G6" s="2">
        <v>1</v>
      </c>
      <c r="H6" s="4">
        <f>VLOOKUP(F6,'[1]ESSAR ASSOCIATES'!$B$6:$D$22,3,FALSE)</f>
        <v>36</v>
      </c>
      <c r="I6" s="4">
        <v>20</v>
      </c>
      <c r="J6" s="4">
        <f t="shared" si="0"/>
        <v>56</v>
      </c>
    </row>
    <row r="7" spans="1:10">
      <c r="A7" s="2">
        <v>4</v>
      </c>
      <c r="B7" s="2" t="s">
        <v>11</v>
      </c>
      <c r="C7" s="2" t="s">
        <v>69</v>
      </c>
      <c r="D7" s="6" t="s">
        <v>13</v>
      </c>
      <c r="E7" s="2" t="s">
        <v>100</v>
      </c>
      <c r="F7" s="2" t="s">
        <v>98</v>
      </c>
      <c r="G7" s="2">
        <v>1</v>
      </c>
      <c r="H7" s="4">
        <f>VLOOKUP(F7,'[1]ESSAR ASSOCIATES'!$B$6:$D$22,3,FALSE)</f>
        <v>36</v>
      </c>
      <c r="I7" s="4">
        <v>20</v>
      </c>
      <c r="J7" s="4">
        <f t="shared" si="0"/>
        <v>56</v>
      </c>
    </row>
    <row r="8" spans="1:10" ht="30">
      <c r="A8" s="2">
        <v>5</v>
      </c>
      <c r="B8" s="2" t="s">
        <v>11</v>
      </c>
      <c r="C8" s="2" t="s">
        <v>70</v>
      </c>
      <c r="D8" s="6" t="s">
        <v>14</v>
      </c>
      <c r="E8" s="2" t="s">
        <v>100</v>
      </c>
      <c r="F8" s="2" t="s">
        <v>98</v>
      </c>
      <c r="G8" s="2">
        <v>28</v>
      </c>
      <c r="H8" s="4">
        <f>VLOOKUP(F8,'[1]ESSAR ASSOCIATES'!$B$6:$D$22,3,FALSE)</f>
        <v>36</v>
      </c>
      <c r="I8" s="4">
        <v>20</v>
      </c>
      <c r="J8" s="4">
        <f t="shared" si="0"/>
        <v>1028</v>
      </c>
    </row>
    <row r="9" spans="1:10">
      <c r="A9" s="2">
        <v>6</v>
      </c>
      <c r="B9" s="2" t="s">
        <v>11</v>
      </c>
      <c r="C9" s="2" t="s">
        <v>71</v>
      </c>
      <c r="D9" s="6" t="s">
        <v>15</v>
      </c>
      <c r="E9" s="2" t="s">
        <v>100</v>
      </c>
      <c r="F9" s="2" t="s">
        <v>98</v>
      </c>
      <c r="G9" s="2">
        <v>16</v>
      </c>
      <c r="H9" s="4">
        <f>VLOOKUP(F9,'[1]ESSAR ASSOCIATES'!$B$6:$D$22,3,FALSE)</f>
        <v>36</v>
      </c>
      <c r="I9" s="4">
        <v>20</v>
      </c>
      <c r="J9" s="4">
        <f t="shared" si="0"/>
        <v>596</v>
      </c>
    </row>
    <row r="10" spans="1:10">
      <c r="A10" s="2">
        <v>7</v>
      </c>
      <c r="B10" s="2" t="s">
        <v>11</v>
      </c>
      <c r="C10" s="2" t="s">
        <v>72</v>
      </c>
      <c r="D10" s="6" t="s">
        <v>16</v>
      </c>
      <c r="E10" s="2" t="s">
        <v>100</v>
      </c>
      <c r="F10" s="2" t="s">
        <v>98</v>
      </c>
      <c r="G10" s="2">
        <v>26</v>
      </c>
      <c r="H10" s="4">
        <f>VLOOKUP(F10,'[1]ESSAR ASSOCIATES'!$B$6:$D$22,3,FALSE)</f>
        <v>36</v>
      </c>
      <c r="I10" s="4">
        <v>20</v>
      </c>
      <c r="J10" s="4">
        <f t="shared" si="0"/>
        <v>956</v>
      </c>
    </row>
    <row r="11" spans="1:10">
      <c r="A11" s="2">
        <v>8</v>
      </c>
      <c r="B11" s="2" t="s">
        <v>11</v>
      </c>
      <c r="C11" s="2" t="s">
        <v>73</v>
      </c>
      <c r="D11" s="6" t="s">
        <v>17</v>
      </c>
      <c r="E11" s="2" t="s">
        <v>100</v>
      </c>
      <c r="F11" s="2" t="s">
        <v>99</v>
      </c>
      <c r="G11" s="2">
        <v>18</v>
      </c>
      <c r="H11" s="4">
        <f>VLOOKUP(F11,'[1]ESSAR ASSOCIATES'!$B$6:$D$22,3,FALSE)</f>
        <v>32</v>
      </c>
      <c r="I11" s="4">
        <v>20</v>
      </c>
      <c r="J11" s="4">
        <f t="shared" si="0"/>
        <v>596</v>
      </c>
    </row>
    <row r="12" spans="1:10">
      <c r="A12" s="2">
        <v>9</v>
      </c>
      <c r="B12" s="2" t="s">
        <v>18</v>
      </c>
      <c r="C12" s="2" t="s">
        <v>74</v>
      </c>
      <c r="D12" s="6" t="s">
        <v>19</v>
      </c>
      <c r="E12" s="2" t="s">
        <v>100</v>
      </c>
      <c r="F12" s="2" t="s">
        <v>98</v>
      </c>
      <c r="G12" s="2">
        <v>27</v>
      </c>
      <c r="H12" s="4">
        <f>VLOOKUP(F12,'[1]ESSAR ASSOCIATES'!$B$6:$D$22,3,FALSE)</f>
        <v>36</v>
      </c>
      <c r="I12" s="4">
        <v>20</v>
      </c>
      <c r="J12" s="4">
        <f t="shared" si="0"/>
        <v>992</v>
      </c>
    </row>
    <row r="13" spans="1:10">
      <c r="A13" s="2">
        <v>10</v>
      </c>
      <c r="B13" s="2" t="s">
        <v>20</v>
      </c>
      <c r="C13" s="2" t="s">
        <v>75</v>
      </c>
      <c r="D13" s="6" t="s">
        <v>21</v>
      </c>
      <c r="E13" s="2" t="s">
        <v>100</v>
      </c>
      <c r="F13" s="2" t="s">
        <v>98</v>
      </c>
      <c r="G13" s="2">
        <v>11</v>
      </c>
      <c r="H13" s="4">
        <f>VLOOKUP(F13,'[1]ESSAR ASSOCIATES'!$B$6:$D$22,3,FALSE)</f>
        <v>36</v>
      </c>
      <c r="I13" s="4">
        <v>20</v>
      </c>
      <c r="J13" s="4">
        <f t="shared" si="0"/>
        <v>416</v>
      </c>
    </row>
    <row r="14" spans="1:10">
      <c r="A14" s="2">
        <v>11</v>
      </c>
      <c r="B14" s="2" t="s">
        <v>22</v>
      </c>
      <c r="C14" s="2" t="s">
        <v>76</v>
      </c>
      <c r="D14" s="6" t="s">
        <v>23</v>
      </c>
      <c r="E14" s="2" t="s">
        <v>100</v>
      </c>
      <c r="F14" s="2" t="s">
        <v>98</v>
      </c>
      <c r="G14" s="2">
        <v>8</v>
      </c>
      <c r="H14" s="4">
        <f>VLOOKUP(F14,'[1]ESSAR ASSOCIATES'!$B$6:$D$22,3,FALSE)</f>
        <v>36</v>
      </c>
      <c r="I14" s="4">
        <v>20</v>
      </c>
      <c r="J14" s="4">
        <f t="shared" si="0"/>
        <v>308</v>
      </c>
    </row>
    <row r="15" spans="1:10">
      <c r="A15" s="2">
        <v>12</v>
      </c>
      <c r="B15" s="2" t="s">
        <v>0</v>
      </c>
      <c r="C15" s="2" t="s">
        <v>60</v>
      </c>
      <c r="D15" s="6" t="s">
        <v>1</v>
      </c>
      <c r="E15" s="2" t="s">
        <v>100</v>
      </c>
      <c r="F15" s="2" t="s">
        <v>98</v>
      </c>
      <c r="G15" s="2">
        <v>27</v>
      </c>
      <c r="H15" s="4">
        <f>VLOOKUP(F15,'[1]ESSAR ASSOCIATES'!$B$6:$D$22,3,FALSE)</f>
        <v>36</v>
      </c>
      <c r="I15" s="4">
        <v>20</v>
      </c>
      <c r="J15" s="4">
        <f t="shared" si="0"/>
        <v>992</v>
      </c>
    </row>
    <row r="16" spans="1:10">
      <c r="A16" s="2">
        <v>13</v>
      </c>
      <c r="B16" s="2" t="s">
        <v>0</v>
      </c>
      <c r="C16" s="2" t="s">
        <v>61</v>
      </c>
      <c r="D16" s="6" t="s">
        <v>2</v>
      </c>
      <c r="E16" s="2" t="s">
        <v>100</v>
      </c>
      <c r="F16" s="2" t="s">
        <v>98</v>
      </c>
      <c r="G16" s="2">
        <v>6</v>
      </c>
      <c r="H16" s="4">
        <f>VLOOKUP(F16,'[1]ESSAR ASSOCIATES'!$B$6:$D$22,3,FALSE)</f>
        <v>36</v>
      </c>
      <c r="I16" s="4">
        <v>20</v>
      </c>
      <c r="J16" s="4">
        <f t="shared" si="0"/>
        <v>236</v>
      </c>
    </row>
    <row r="17" spans="1:10">
      <c r="A17" s="2">
        <v>14</v>
      </c>
      <c r="B17" s="2" t="s">
        <v>0</v>
      </c>
      <c r="C17" s="2" t="s">
        <v>62</v>
      </c>
      <c r="D17" s="6" t="s">
        <v>3</v>
      </c>
      <c r="E17" s="2" t="s">
        <v>100</v>
      </c>
      <c r="F17" s="2" t="s">
        <v>98</v>
      </c>
      <c r="G17" s="2">
        <v>4</v>
      </c>
      <c r="H17" s="4">
        <f>VLOOKUP(F17,'[1]ESSAR ASSOCIATES'!$B$6:$D$22,3,FALSE)</f>
        <v>36</v>
      </c>
      <c r="I17" s="4">
        <v>20</v>
      </c>
      <c r="J17" s="4">
        <f t="shared" si="0"/>
        <v>164</v>
      </c>
    </row>
    <row r="18" spans="1:10">
      <c r="A18" s="2">
        <v>15</v>
      </c>
      <c r="B18" s="2" t="s">
        <v>0</v>
      </c>
      <c r="C18" s="2" t="s">
        <v>63</v>
      </c>
      <c r="D18" s="6" t="s">
        <v>3</v>
      </c>
      <c r="E18" s="2" t="s">
        <v>100</v>
      </c>
      <c r="F18" s="2" t="s">
        <v>98</v>
      </c>
      <c r="G18" s="2">
        <v>4</v>
      </c>
      <c r="H18" s="4">
        <f>VLOOKUP(F18,'[1]ESSAR ASSOCIATES'!$B$6:$D$22,3,FALSE)</f>
        <v>36</v>
      </c>
      <c r="I18" s="4">
        <v>20</v>
      </c>
      <c r="J18" s="4">
        <f t="shared" si="0"/>
        <v>164</v>
      </c>
    </row>
    <row r="19" spans="1:10">
      <c r="A19" s="2">
        <v>16</v>
      </c>
      <c r="B19" s="2" t="s">
        <v>24</v>
      </c>
      <c r="C19" s="2" t="s">
        <v>77</v>
      </c>
      <c r="D19" s="6" t="s">
        <v>25</v>
      </c>
      <c r="E19" s="2" t="s">
        <v>100</v>
      </c>
      <c r="F19" s="2" t="s">
        <v>98</v>
      </c>
      <c r="G19" s="2">
        <v>12</v>
      </c>
      <c r="H19" s="4">
        <f>VLOOKUP(F19,'[1]ESSAR ASSOCIATES'!$B$6:$D$22,3,FALSE)</f>
        <v>36</v>
      </c>
      <c r="I19" s="4">
        <v>20</v>
      </c>
      <c r="J19" s="4">
        <f t="shared" si="0"/>
        <v>452</v>
      </c>
    </row>
    <row r="20" spans="1:10">
      <c r="A20" s="2">
        <v>17</v>
      </c>
      <c r="B20" s="2" t="s">
        <v>24</v>
      </c>
      <c r="C20" s="2" t="s">
        <v>78</v>
      </c>
      <c r="D20" s="6" t="s">
        <v>27</v>
      </c>
      <c r="E20" s="2" t="s">
        <v>100</v>
      </c>
      <c r="F20" s="2" t="s">
        <v>98</v>
      </c>
      <c r="G20" s="2">
        <v>9</v>
      </c>
      <c r="H20" s="4">
        <f>VLOOKUP(F20,'[1]ESSAR ASSOCIATES'!$B$6:$D$22,3,FALSE)</f>
        <v>36</v>
      </c>
      <c r="I20" s="4">
        <v>20</v>
      </c>
      <c r="J20" s="4">
        <f t="shared" si="0"/>
        <v>344</v>
      </c>
    </row>
    <row r="21" spans="1:10">
      <c r="A21" s="2">
        <v>18</v>
      </c>
      <c r="B21" s="2" t="s">
        <v>26</v>
      </c>
      <c r="C21" s="2" t="s">
        <v>79</v>
      </c>
      <c r="D21" s="6" t="s">
        <v>28</v>
      </c>
      <c r="E21" s="2" t="s">
        <v>100</v>
      </c>
      <c r="F21" s="2" t="s">
        <v>99</v>
      </c>
      <c r="G21" s="2">
        <v>13</v>
      </c>
      <c r="H21" s="4">
        <f>VLOOKUP(F21,'[1]ESSAR ASSOCIATES'!$B$6:$D$22,3,FALSE)</f>
        <v>32</v>
      </c>
      <c r="I21" s="4">
        <v>20</v>
      </c>
      <c r="J21" s="4">
        <f t="shared" si="0"/>
        <v>436</v>
      </c>
    </row>
    <row r="22" spans="1:10">
      <c r="A22" s="2">
        <v>19</v>
      </c>
      <c r="B22" s="2" t="s">
        <v>26</v>
      </c>
      <c r="C22" s="2" t="s">
        <v>80</v>
      </c>
      <c r="D22" s="6" t="s">
        <v>29</v>
      </c>
      <c r="E22" s="2" t="s">
        <v>100</v>
      </c>
      <c r="F22" s="2" t="s">
        <v>98</v>
      </c>
      <c r="G22" s="2">
        <v>15</v>
      </c>
      <c r="H22" s="4">
        <f>VLOOKUP(F22,'[1]ESSAR ASSOCIATES'!$B$6:$D$22,3,FALSE)</f>
        <v>36</v>
      </c>
      <c r="I22" s="4">
        <v>20</v>
      </c>
      <c r="J22" s="4">
        <f t="shared" si="0"/>
        <v>560</v>
      </c>
    </row>
    <row r="23" spans="1:10">
      <c r="A23" s="2">
        <v>20</v>
      </c>
      <c r="B23" s="2" t="s">
        <v>26</v>
      </c>
      <c r="C23" s="2" t="s">
        <v>81</v>
      </c>
      <c r="D23" s="6" t="s">
        <v>30</v>
      </c>
      <c r="E23" s="2" t="s">
        <v>100</v>
      </c>
      <c r="F23" s="2" t="s">
        <v>98</v>
      </c>
      <c r="G23" s="2">
        <v>25</v>
      </c>
      <c r="H23" s="4">
        <f>VLOOKUP(F23,'[1]ESSAR ASSOCIATES'!$B$6:$D$22,3,FALSE)</f>
        <v>36</v>
      </c>
      <c r="I23" s="4">
        <v>20</v>
      </c>
      <c r="J23" s="4">
        <f t="shared" si="0"/>
        <v>920</v>
      </c>
    </row>
    <row r="24" spans="1:10">
      <c r="A24" s="2">
        <v>21</v>
      </c>
      <c r="B24" s="2" t="s">
        <v>26</v>
      </c>
      <c r="C24" s="2" t="s">
        <v>82</v>
      </c>
      <c r="D24" s="6" t="s">
        <v>31</v>
      </c>
      <c r="E24" s="2" t="s">
        <v>100</v>
      </c>
      <c r="F24" s="2" t="s">
        <v>98</v>
      </c>
      <c r="G24" s="2">
        <v>7</v>
      </c>
      <c r="H24" s="4">
        <f>VLOOKUP(F24,'[1]ESSAR ASSOCIATES'!$B$6:$D$22,3,FALSE)</f>
        <v>36</v>
      </c>
      <c r="I24" s="4">
        <v>20</v>
      </c>
      <c r="J24" s="4">
        <f t="shared" si="0"/>
        <v>272</v>
      </c>
    </row>
    <row r="25" spans="1:10">
      <c r="A25" s="2">
        <v>22</v>
      </c>
      <c r="B25" s="2" t="s">
        <v>4</v>
      </c>
      <c r="C25" s="2" t="s">
        <v>64</v>
      </c>
      <c r="D25" s="6" t="s">
        <v>5</v>
      </c>
      <c r="E25" s="2" t="s">
        <v>100</v>
      </c>
      <c r="F25" s="2" t="s">
        <v>98</v>
      </c>
      <c r="G25" s="2">
        <v>5</v>
      </c>
      <c r="H25" s="4">
        <f>VLOOKUP(F25,'[1]ESSAR ASSOCIATES'!$B$6:$D$22,3,FALSE)</f>
        <v>36</v>
      </c>
      <c r="I25" s="4">
        <v>20</v>
      </c>
      <c r="J25" s="4">
        <f t="shared" si="0"/>
        <v>200</v>
      </c>
    </row>
    <row r="26" spans="1:10">
      <c r="A26" s="2">
        <v>23</v>
      </c>
      <c r="B26" s="2" t="s">
        <v>32</v>
      </c>
      <c r="C26" s="2" t="s">
        <v>83</v>
      </c>
      <c r="D26" s="6" t="s">
        <v>33</v>
      </c>
      <c r="E26" s="2" t="s">
        <v>100</v>
      </c>
      <c r="F26" s="2" t="s">
        <v>98</v>
      </c>
      <c r="G26" s="2">
        <v>4</v>
      </c>
      <c r="H26" s="4">
        <f>VLOOKUP(F26,'[1]ESSAR ASSOCIATES'!$B$6:$D$22,3,FALSE)</f>
        <v>36</v>
      </c>
      <c r="I26" s="4">
        <v>20</v>
      </c>
      <c r="J26" s="4">
        <f t="shared" si="0"/>
        <v>164</v>
      </c>
    </row>
    <row r="27" spans="1:10">
      <c r="A27" s="2">
        <v>24</v>
      </c>
      <c r="B27" s="2" t="s">
        <v>32</v>
      </c>
      <c r="C27" s="2" t="s">
        <v>84</v>
      </c>
      <c r="D27" s="6" t="s">
        <v>34</v>
      </c>
      <c r="E27" s="2" t="s">
        <v>100</v>
      </c>
      <c r="F27" s="2" t="s">
        <v>98</v>
      </c>
      <c r="G27" s="2">
        <v>6</v>
      </c>
      <c r="H27" s="4">
        <f>VLOOKUP(F27,'[1]ESSAR ASSOCIATES'!$B$6:$D$22,3,FALSE)</f>
        <v>36</v>
      </c>
      <c r="I27" s="4">
        <v>20</v>
      </c>
      <c r="J27" s="4">
        <f t="shared" si="0"/>
        <v>236</v>
      </c>
    </row>
    <row r="28" spans="1:10">
      <c r="A28" s="2">
        <v>25</v>
      </c>
      <c r="B28" s="2" t="s">
        <v>32</v>
      </c>
      <c r="C28" s="2" t="s">
        <v>85</v>
      </c>
      <c r="D28" s="6" t="s">
        <v>35</v>
      </c>
      <c r="E28" s="2" t="s">
        <v>100</v>
      </c>
      <c r="F28" s="2" t="s">
        <v>98</v>
      </c>
      <c r="G28" s="2">
        <v>38</v>
      </c>
      <c r="H28" s="4">
        <f>VLOOKUP(F28,'[1]ESSAR ASSOCIATES'!$B$6:$D$22,3,FALSE)</f>
        <v>36</v>
      </c>
      <c r="I28" s="4">
        <v>20</v>
      </c>
      <c r="J28" s="4">
        <f t="shared" si="0"/>
        <v>1388</v>
      </c>
    </row>
    <row r="29" spans="1:10">
      <c r="A29" s="2">
        <v>26</v>
      </c>
      <c r="B29" s="2" t="s">
        <v>36</v>
      </c>
      <c r="C29" s="2" t="s">
        <v>86</v>
      </c>
      <c r="D29" s="6" t="s">
        <v>37</v>
      </c>
      <c r="E29" s="2" t="s">
        <v>100</v>
      </c>
      <c r="F29" s="2" t="s">
        <v>98</v>
      </c>
      <c r="G29" s="2">
        <v>17</v>
      </c>
      <c r="H29" s="4">
        <f>VLOOKUP(F29,'[1]ESSAR ASSOCIATES'!$B$6:$D$22,3,FALSE)</f>
        <v>36</v>
      </c>
      <c r="I29" s="4">
        <v>20</v>
      </c>
      <c r="J29" s="4">
        <f t="shared" si="0"/>
        <v>632</v>
      </c>
    </row>
    <row r="30" spans="1:10">
      <c r="A30" s="2">
        <v>27</v>
      </c>
      <c r="B30" s="2" t="s">
        <v>36</v>
      </c>
      <c r="C30" s="2" t="s">
        <v>87</v>
      </c>
      <c r="D30" s="6" t="s">
        <v>38</v>
      </c>
      <c r="E30" s="2" t="s">
        <v>100</v>
      </c>
      <c r="F30" s="2" t="s">
        <v>98</v>
      </c>
      <c r="G30" s="2">
        <v>12</v>
      </c>
      <c r="H30" s="4">
        <f>VLOOKUP(F30,'[1]ESSAR ASSOCIATES'!$B$6:$D$22,3,FALSE)</f>
        <v>36</v>
      </c>
      <c r="I30" s="4">
        <v>20</v>
      </c>
      <c r="J30" s="4">
        <f t="shared" si="0"/>
        <v>452</v>
      </c>
    </row>
    <row r="31" spans="1:10">
      <c r="A31" s="2">
        <v>28</v>
      </c>
      <c r="B31" s="2" t="s">
        <v>39</v>
      </c>
      <c r="C31" s="2" t="s">
        <v>88</v>
      </c>
      <c r="D31" s="6" t="s">
        <v>40</v>
      </c>
      <c r="E31" s="2" t="s">
        <v>100</v>
      </c>
      <c r="F31" s="2" t="s">
        <v>99</v>
      </c>
      <c r="G31" s="2">
        <v>12</v>
      </c>
      <c r="H31" s="4">
        <f>VLOOKUP(F31,'[1]ESSAR ASSOCIATES'!$B$6:$D$22,3,FALSE)</f>
        <v>32</v>
      </c>
      <c r="I31" s="4">
        <v>20</v>
      </c>
      <c r="J31" s="4">
        <f t="shared" si="0"/>
        <v>404</v>
      </c>
    </row>
    <row r="32" spans="1:10">
      <c r="A32" s="2">
        <v>29</v>
      </c>
      <c r="B32" s="2" t="s">
        <v>41</v>
      </c>
      <c r="C32" s="2" t="s">
        <v>89</v>
      </c>
      <c r="D32" s="6" t="s">
        <v>42</v>
      </c>
      <c r="E32" s="2" t="s">
        <v>100</v>
      </c>
      <c r="F32" s="2" t="s">
        <v>98</v>
      </c>
      <c r="G32" s="2">
        <v>36</v>
      </c>
      <c r="H32" s="4">
        <f>VLOOKUP(F32,'[1]ESSAR ASSOCIATES'!$B$6:$D$22,3,FALSE)</f>
        <v>36</v>
      </c>
      <c r="I32" s="4">
        <v>20</v>
      </c>
      <c r="J32" s="4">
        <f t="shared" si="0"/>
        <v>1316</v>
      </c>
    </row>
    <row r="33" spans="1:10">
      <c r="A33" s="2">
        <v>30</v>
      </c>
      <c r="B33" s="2" t="s">
        <v>41</v>
      </c>
      <c r="C33" s="2" t="s">
        <v>90</v>
      </c>
      <c r="D33" s="6" t="s">
        <v>43</v>
      </c>
      <c r="E33" s="2" t="s">
        <v>100</v>
      </c>
      <c r="F33" s="2" t="s">
        <v>98</v>
      </c>
      <c r="G33" s="2">
        <v>17</v>
      </c>
      <c r="H33" s="4">
        <f>VLOOKUP(F33,'[1]ESSAR ASSOCIATES'!$B$6:$D$22,3,FALSE)</f>
        <v>36</v>
      </c>
      <c r="I33" s="4">
        <v>20</v>
      </c>
      <c r="J33" s="4">
        <f t="shared" si="0"/>
        <v>632</v>
      </c>
    </row>
    <row r="34" spans="1:10">
      <c r="A34" s="2">
        <v>31</v>
      </c>
      <c r="B34" s="2" t="s">
        <v>41</v>
      </c>
      <c r="C34" s="2" t="s">
        <v>91</v>
      </c>
      <c r="D34" s="6" t="s">
        <v>44</v>
      </c>
      <c r="E34" s="2" t="s">
        <v>100</v>
      </c>
      <c r="F34" s="2" t="s">
        <v>98</v>
      </c>
      <c r="G34" s="2">
        <v>20</v>
      </c>
      <c r="H34" s="4">
        <f>VLOOKUP(F34,'[1]ESSAR ASSOCIATES'!$B$6:$D$22,3,FALSE)</f>
        <v>36</v>
      </c>
      <c r="I34" s="4">
        <v>20</v>
      </c>
      <c r="J34" s="4">
        <f t="shared" si="0"/>
        <v>740</v>
      </c>
    </row>
    <row r="35" spans="1:10">
      <c r="A35" s="2">
        <v>32</v>
      </c>
      <c r="B35" s="2" t="s">
        <v>6</v>
      </c>
      <c r="C35" s="2" t="s">
        <v>65</v>
      </c>
      <c r="D35" s="6" t="s">
        <v>7</v>
      </c>
      <c r="E35" s="2" t="s">
        <v>100</v>
      </c>
      <c r="F35" s="2" t="s">
        <v>98</v>
      </c>
      <c r="G35" s="2">
        <v>2</v>
      </c>
      <c r="H35" s="4">
        <f>VLOOKUP(F35,'[1]ESSAR ASSOCIATES'!$B$6:$D$22,3,FALSE)</f>
        <v>36</v>
      </c>
      <c r="I35" s="4">
        <v>20</v>
      </c>
      <c r="J35" s="4">
        <f t="shared" si="0"/>
        <v>92</v>
      </c>
    </row>
    <row r="36" spans="1:10">
      <c r="A36" s="2">
        <v>33</v>
      </c>
      <c r="B36" s="2" t="s">
        <v>45</v>
      </c>
      <c r="C36" s="2" t="s">
        <v>92</v>
      </c>
      <c r="D36" s="6" t="s">
        <v>46</v>
      </c>
      <c r="E36" s="2" t="s">
        <v>100</v>
      </c>
      <c r="F36" s="2" t="s">
        <v>98</v>
      </c>
      <c r="G36" s="2">
        <v>12</v>
      </c>
      <c r="H36" s="4">
        <f>VLOOKUP(F36,'[1]ESSAR ASSOCIATES'!$B$6:$D$22,3,FALSE)</f>
        <v>36</v>
      </c>
      <c r="I36" s="4">
        <v>20</v>
      </c>
      <c r="J36" s="4">
        <f t="shared" si="0"/>
        <v>452</v>
      </c>
    </row>
    <row r="37" spans="1:10" ht="30">
      <c r="A37" s="2">
        <v>34</v>
      </c>
      <c r="B37" s="2" t="s">
        <v>45</v>
      </c>
      <c r="C37" s="2" t="s">
        <v>93</v>
      </c>
      <c r="D37" s="6" t="s">
        <v>48</v>
      </c>
      <c r="E37" s="2" t="s">
        <v>100</v>
      </c>
      <c r="F37" s="2" t="s">
        <v>98</v>
      </c>
      <c r="G37" s="2">
        <v>31</v>
      </c>
      <c r="H37" s="4">
        <f>VLOOKUP(F37,'[1]ESSAR ASSOCIATES'!$B$6:$D$22,3,FALSE)</f>
        <v>36</v>
      </c>
      <c r="I37" s="4">
        <v>20</v>
      </c>
      <c r="J37" s="4">
        <f t="shared" si="0"/>
        <v>1136</v>
      </c>
    </row>
    <row r="38" spans="1:10">
      <c r="A38" s="2">
        <v>35</v>
      </c>
      <c r="B38" s="2" t="s">
        <v>45</v>
      </c>
      <c r="C38" s="2" t="s">
        <v>96</v>
      </c>
      <c r="D38" s="6" t="s">
        <v>51</v>
      </c>
      <c r="E38" s="2" t="s">
        <v>100</v>
      </c>
      <c r="F38" s="2" t="s">
        <v>98</v>
      </c>
      <c r="G38" s="2">
        <v>18</v>
      </c>
      <c r="H38" s="4">
        <f>VLOOKUP(F38,'[1]ESSAR ASSOCIATES'!$B$6:$D$22,3,FALSE)</f>
        <v>36</v>
      </c>
      <c r="I38" s="4">
        <v>20</v>
      </c>
      <c r="J38" s="4">
        <f t="shared" si="0"/>
        <v>668</v>
      </c>
    </row>
    <row r="39" spans="1:10">
      <c r="A39" s="2">
        <v>36</v>
      </c>
      <c r="B39" s="2" t="s">
        <v>45</v>
      </c>
      <c r="C39" s="2" t="s">
        <v>97</v>
      </c>
      <c r="D39" s="6" t="s">
        <v>52</v>
      </c>
      <c r="E39" s="2" t="s">
        <v>100</v>
      </c>
      <c r="F39" s="2" t="s">
        <v>98</v>
      </c>
      <c r="G39" s="2">
        <v>9</v>
      </c>
      <c r="H39" s="4">
        <f>VLOOKUP(F39,'[1]ESSAR ASSOCIATES'!$B$6:$D$22,3,FALSE)</f>
        <v>36</v>
      </c>
      <c r="I39" s="4">
        <v>20</v>
      </c>
      <c r="J39" s="4">
        <f t="shared" si="0"/>
        <v>344</v>
      </c>
    </row>
    <row r="40" spans="1:10">
      <c r="A40" s="2">
        <v>37</v>
      </c>
      <c r="B40" s="2" t="s">
        <v>47</v>
      </c>
      <c r="C40" s="2" t="s">
        <v>94</v>
      </c>
      <c r="D40" s="6" t="s">
        <v>49</v>
      </c>
      <c r="E40" s="2" t="s">
        <v>100</v>
      </c>
      <c r="F40" s="2" t="s">
        <v>99</v>
      </c>
      <c r="G40" s="2">
        <v>9</v>
      </c>
      <c r="H40" s="4">
        <f>VLOOKUP(F40,'[1]ESSAR ASSOCIATES'!$B$6:$D$22,3,FALSE)</f>
        <v>32</v>
      </c>
      <c r="I40" s="4">
        <v>20</v>
      </c>
      <c r="J40" s="4">
        <f t="shared" si="0"/>
        <v>308</v>
      </c>
    </row>
    <row r="41" spans="1:10">
      <c r="A41" s="2">
        <v>38</v>
      </c>
      <c r="B41" s="2" t="s">
        <v>47</v>
      </c>
      <c r="C41" s="2" t="s">
        <v>95</v>
      </c>
      <c r="D41" s="6" t="s">
        <v>50</v>
      </c>
      <c r="E41" s="2" t="s">
        <v>100</v>
      </c>
      <c r="F41" s="2" t="s">
        <v>98</v>
      </c>
      <c r="G41" s="2">
        <v>3</v>
      </c>
      <c r="H41" s="4">
        <f>VLOOKUP(F41,'[1]ESSAR ASSOCIATES'!$B$6:$D$22,3,FALSE)</f>
        <v>36</v>
      </c>
      <c r="I41" s="4">
        <v>20</v>
      </c>
      <c r="J41" s="4">
        <f t="shared" si="0"/>
        <v>128</v>
      </c>
    </row>
    <row r="42" spans="1:10" s="9" customFormat="1">
      <c r="A42" s="17" t="s">
        <v>107</v>
      </c>
      <c r="B42" s="18"/>
      <c r="C42" s="18"/>
      <c r="D42" s="18"/>
      <c r="E42" s="18"/>
      <c r="F42" s="18"/>
      <c r="G42" s="18"/>
      <c r="H42" s="19"/>
      <c r="I42" s="20"/>
      <c r="J42" s="8">
        <f>SUM(J4:J41)</f>
        <v>19632</v>
      </c>
    </row>
    <row r="43" spans="1:10" s="9" customFormat="1" ht="30" customHeight="1">
      <c r="A43" s="11" t="s">
        <v>108</v>
      </c>
      <c r="B43" s="11"/>
      <c r="C43" s="11"/>
      <c r="D43" s="11"/>
      <c r="E43" s="11"/>
      <c r="F43" s="11"/>
      <c r="G43" s="11"/>
      <c r="H43" s="12"/>
      <c r="I43" s="12"/>
      <c r="J43" s="12"/>
    </row>
    <row r="44" spans="1:10" s="9" customFormat="1" ht="30" customHeight="1">
      <c r="A44" s="11" t="s">
        <v>106</v>
      </c>
      <c r="B44" s="11"/>
      <c r="C44" s="11"/>
      <c r="D44" s="11"/>
      <c r="E44" s="11"/>
      <c r="F44" s="11"/>
      <c r="G44" s="11"/>
      <c r="H44" s="12"/>
      <c r="I44" s="12"/>
      <c r="J44" s="12"/>
    </row>
    <row r="45" spans="1:10">
      <c r="D45"/>
      <c r="G45" s="10">
        <f>SUM(G4:G41)</f>
        <v>530</v>
      </c>
    </row>
  </sheetData>
  <sortState ref="B2:G39">
    <sortCondition ref="B1"/>
  </sortState>
  <mergeCells count="7">
    <mergeCell ref="A44:J44"/>
    <mergeCell ref="A1:G1"/>
    <mergeCell ref="H1:J1"/>
    <mergeCell ref="A2:G2"/>
    <mergeCell ref="H2:J2"/>
    <mergeCell ref="A42:I42"/>
    <mergeCell ref="A43:J43"/>
  </mergeCells>
  <conditionalFormatting sqref="C1:C2">
    <cfRule type="duplicateValues" dxfId="1" priority="2"/>
  </conditionalFormatting>
  <conditionalFormatting sqref="C42:C44">
    <cfRule type="duplicateValues" dxfId="0" priority="1"/>
  </conditionalFormatting>
  <pageMargins left="0.70866141732283472" right="0.23622047244094491" top="0.51181102362204722" bottom="0.19685039370078741" header="0.15748031496062992" footer="0.15748031496062992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2026-02-12T03:14:50Z</cp:lastPrinted>
  <dcterms:created xsi:type="dcterms:W3CDTF">2026-02-08T05:18:51Z</dcterms:created>
  <dcterms:modified xsi:type="dcterms:W3CDTF">2026-02-12T03:14:58Z</dcterms:modified>
</cp:coreProperties>
</file>