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" i="1"/>
  <c r="I6"/>
  <c r="H6"/>
  <c r="K6" s="1"/>
  <c r="I5"/>
  <c r="H5"/>
  <c r="K5" s="1"/>
  <c r="K4"/>
  <c r="I4"/>
  <c r="H4"/>
</calcChain>
</file>

<file path=xl/sharedStrings.xml><?xml version="1.0" encoding="utf-8"?>
<sst xmlns="http://schemas.openxmlformats.org/spreadsheetml/2006/main" count="32" uniqueCount="30">
  <si>
    <t>INVOICE
PRAGATI LOGISTICS,SAMANTA SAHI KHUNTIA LANE,8984191006
GST No:21AGHPB9356M1Z9</t>
  </si>
  <si>
    <t>Amount</t>
  </si>
  <si>
    <t>14/1/2023</t>
  </si>
  <si>
    <t>PL/MA/20299/22-23</t>
  </si>
  <si>
    <t>164</t>
  </si>
  <si>
    <t>17/1/2023</t>
  </si>
  <si>
    <t>PL/MA/20440/22-23</t>
  </si>
  <si>
    <t>166</t>
  </si>
  <si>
    <t>29/1/2023</t>
  </si>
  <si>
    <t>PL/MA/21228/22-23</t>
  </si>
  <si>
    <t>172</t>
  </si>
  <si>
    <t>Thanking you for your business.
PRAGATI LOGISTICS</t>
  </si>
  <si>
    <t>CASE</t>
  </si>
  <si>
    <t>RATE</t>
  </si>
  <si>
    <t>HML</t>
  </si>
  <si>
    <t>LR.CH</t>
  </si>
  <si>
    <t>SORO</t>
  </si>
  <si>
    <t>ROURKELA</t>
  </si>
  <si>
    <t>SAMBALPUR</t>
  </si>
  <si>
    <t>FROM</t>
  </si>
  <si>
    <t>CTC</t>
  </si>
  <si>
    <t>(RUPEES SEVEN HUNDRED FIFTY FIVE ONLY).</t>
  </si>
  <si>
    <t>Kindly, verify &amp; confirm within 7 days, else GST will be filed by 20th February, 2023. 
GST to be paid by Consignor under Reverse Charge Mechanism(RCM) as per GST.</t>
  </si>
  <si>
    <t>SL</t>
  </si>
  <si>
    <t>DATE</t>
  </si>
  <si>
    <t>LR.NO</t>
  </si>
  <si>
    <t>INV.NO</t>
  </si>
  <si>
    <t>DESTINATION</t>
  </si>
  <si>
    <t xml:space="preserve">MAHALAXMI ENTERPRISES
Address:DARAKHAPATNA HOLDING NO-520, WARD NO-34, KALYAN NAGAR,CUTTACK-753013 ODISHA,9853106616
GST No:21AKDPB2828A1Z6
</t>
  </si>
  <si>
    <t xml:space="preserve">Bill Date: 31/01/2023
Bill #:Inv-37834/2022-2023
Total Amount: 755.00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</si>
</sst>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170392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gati%20Logistic\Desktop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5">
          <cell r="C5" t="str">
            <v>ROURKELA</v>
          </cell>
          <cell r="D5">
            <v>60</v>
          </cell>
        </row>
        <row r="6">
          <cell r="C6" t="str">
            <v>JAGATSINGHPUR</v>
          </cell>
          <cell r="D6">
            <v>60</v>
          </cell>
        </row>
        <row r="7">
          <cell r="C7" t="str">
            <v>PURI</v>
          </cell>
          <cell r="D7">
            <v>60</v>
          </cell>
        </row>
        <row r="8">
          <cell r="C8" t="str">
            <v>BERHAMPUR</v>
          </cell>
          <cell r="D8">
            <v>60</v>
          </cell>
        </row>
        <row r="9">
          <cell r="C9" t="str">
            <v>BALASORE</v>
          </cell>
          <cell r="D9">
            <v>60</v>
          </cell>
        </row>
        <row r="10">
          <cell r="C10" t="str">
            <v>NAYAGARH</v>
          </cell>
          <cell r="D10">
            <v>60</v>
          </cell>
        </row>
        <row r="11">
          <cell r="C11" t="str">
            <v>BHUBANESWAR</v>
          </cell>
          <cell r="D11">
            <v>60</v>
          </cell>
        </row>
        <row r="12">
          <cell r="C12" t="str">
            <v>BANAMALIPUR</v>
          </cell>
          <cell r="D12">
            <v>60</v>
          </cell>
        </row>
        <row r="13">
          <cell r="C13" t="str">
            <v>HARIPUR HAT</v>
          </cell>
          <cell r="D13">
            <v>60</v>
          </cell>
        </row>
        <row r="14">
          <cell r="C14" t="str">
            <v>JAJPUR ROAD</v>
          </cell>
          <cell r="D14">
            <v>60</v>
          </cell>
        </row>
        <row r="15">
          <cell r="C15" t="str">
            <v>UDALA</v>
          </cell>
          <cell r="D15">
            <v>70</v>
          </cell>
        </row>
        <row r="16">
          <cell r="C16" t="str">
            <v>JASIPUR</v>
          </cell>
          <cell r="D16">
            <v>70</v>
          </cell>
        </row>
        <row r="17">
          <cell r="C17" t="str">
            <v>DHENKANAL</v>
          </cell>
          <cell r="D17">
            <v>60</v>
          </cell>
        </row>
        <row r="18">
          <cell r="C18" t="str">
            <v>SINGIRI (J.S.PUR)</v>
          </cell>
          <cell r="D18">
            <v>60</v>
          </cell>
        </row>
        <row r="19">
          <cell r="C19" t="str">
            <v>RAHAMA</v>
          </cell>
          <cell r="D19">
            <v>60</v>
          </cell>
        </row>
        <row r="20">
          <cell r="C20" t="str">
            <v>RAYAGADA</v>
          </cell>
          <cell r="D20">
            <v>60</v>
          </cell>
        </row>
        <row r="21">
          <cell r="C21" t="str">
            <v>KANAKPUR</v>
          </cell>
          <cell r="D21">
            <v>60</v>
          </cell>
        </row>
        <row r="22">
          <cell r="C22" t="str">
            <v>KEONJHAR</v>
          </cell>
          <cell r="D22">
            <v>60</v>
          </cell>
        </row>
        <row r="23">
          <cell r="C23" t="str">
            <v>CHIKITI PENTHA</v>
          </cell>
          <cell r="D23">
            <v>70</v>
          </cell>
        </row>
        <row r="24">
          <cell r="C24" t="str">
            <v>BORIKINA</v>
          </cell>
          <cell r="D24">
            <v>70</v>
          </cell>
        </row>
        <row r="25">
          <cell r="C25" t="str">
            <v>CHHATRAPUR</v>
          </cell>
          <cell r="D25">
            <v>70</v>
          </cell>
        </row>
        <row r="26">
          <cell r="C26" t="str">
            <v>KAKATPUR</v>
          </cell>
          <cell r="D26">
            <v>60</v>
          </cell>
        </row>
        <row r="27">
          <cell r="C27" t="str">
            <v>KAMAKHYANAGAR</v>
          </cell>
          <cell r="D27">
            <v>60</v>
          </cell>
        </row>
        <row r="28">
          <cell r="C28" t="str">
            <v>SAMBALPUR</v>
          </cell>
          <cell r="D28">
            <v>70</v>
          </cell>
        </row>
        <row r="29">
          <cell r="C29" t="str">
            <v>BARIPADA</v>
          </cell>
          <cell r="D29">
            <v>60</v>
          </cell>
        </row>
        <row r="30">
          <cell r="C30" t="str">
            <v>RAIGHAR</v>
          </cell>
          <cell r="D30">
            <v>80</v>
          </cell>
        </row>
        <row r="31">
          <cell r="C31" t="str">
            <v>DASPALLA</v>
          </cell>
          <cell r="D31">
            <v>70</v>
          </cell>
        </row>
        <row r="32">
          <cell r="C32" t="str">
            <v>SINGHPUR</v>
          </cell>
          <cell r="D32">
            <v>70</v>
          </cell>
        </row>
        <row r="33">
          <cell r="C33" t="str">
            <v>SAKHIGOPAL</v>
          </cell>
          <cell r="D33">
            <v>60</v>
          </cell>
        </row>
        <row r="34">
          <cell r="C34" t="str">
            <v>PARADEEP</v>
          </cell>
          <cell r="D34">
            <v>60</v>
          </cell>
        </row>
        <row r="35">
          <cell r="C35" t="str">
            <v>ATHAGARH</v>
          </cell>
          <cell r="D35">
            <v>60</v>
          </cell>
        </row>
        <row r="36">
          <cell r="C36" t="str">
            <v>JATNI</v>
          </cell>
          <cell r="D36">
            <v>60</v>
          </cell>
        </row>
        <row r="37">
          <cell r="C37" t="str">
            <v>BURLA</v>
          </cell>
          <cell r="D37">
            <v>70</v>
          </cell>
        </row>
        <row r="38">
          <cell r="C38" t="str">
            <v>NIMAPARA</v>
          </cell>
          <cell r="D38">
            <v>60</v>
          </cell>
        </row>
        <row r="39">
          <cell r="C39" t="str">
            <v>DUMDUMA</v>
          </cell>
          <cell r="D39">
            <v>60</v>
          </cell>
        </row>
        <row r="40">
          <cell r="C40" t="str">
            <v>BALUGAON</v>
          </cell>
          <cell r="D40">
            <v>60</v>
          </cell>
        </row>
        <row r="41">
          <cell r="C41" t="str">
            <v>DENGOASTA</v>
          </cell>
        </row>
        <row r="42">
          <cell r="C42" t="str">
            <v>PATTAMUNDAI</v>
          </cell>
          <cell r="D42">
            <v>70</v>
          </cell>
        </row>
        <row r="43">
          <cell r="C43" t="str">
            <v>KENDRAPARA</v>
          </cell>
          <cell r="D43">
            <v>60</v>
          </cell>
        </row>
        <row r="44">
          <cell r="C44" t="str">
            <v>TALCHER</v>
          </cell>
          <cell r="D44">
            <v>60</v>
          </cell>
        </row>
        <row r="45">
          <cell r="C45" t="str">
            <v>SORO</v>
          </cell>
          <cell r="D45">
            <v>70</v>
          </cell>
        </row>
        <row r="46">
          <cell r="C46" t="str">
            <v>BHADRAK</v>
          </cell>
          <cell r="D46">
            <v>60</v>
          </cell>
        </row>
        <row r="47">
          <cell r="C47" t="str">
            <v>GELPUR</v>
          </cell>
          <cell r="D47">
            <v>70</v>
          </cell>
        </row>
        <row r="48">
          <cell r="C48" t="str">
            <v>BARGARH</v>
          </cell>
          <cell r="D48">
            <v>70</v>
          </cell>
        </row>
        <row r="49">
          <cell r="C49" t="str">
            <v>SALIPUR</v>
          </cell>
          <cell r="D49">
            <v>60</v>
          </cell>
        </row>
        <row r="50">
          <cell r="C50" t="str">
            <v>PANKAPAL</v>
          </cell>
          <cell r="D50">
            <v>60</v>
          </cell>
        </row>
        <row r="51">
          <cell r="C51" t="str">
            <v>ANGUL</v>
          </cell>
          <cell r="D51">
            <v>60</v>
          </cell>
        </row>
        <row r="52">
          <cell r="C52" t="str">
            <v>BANKI</v>
          </cell>
          <cell r="D52">
            <v>60</v>
          </cell>
        </row>
        <row r="53">
          <cell r="C53" t="str">
            <v>JALESWAR</v>
          </cell>
          <cell r="D53">
            <v>70</v>
          </cell>
        </row>
        <row r="54">
          <cell r="C54" t="str">
            <v>SAHADEV KHUNTA</v>
          </cell>
          <cell r="D54">
            <v>60</v>
          </cell>
        </row>
        <row r="55">
          <cell r="C55" t="str">
            <v>AINTHAPALI</v>
          </cell>
          <cell r="D55">
            <v>70</v>
          </cell>
        </row>
        <row r="56">
          <cell r="C56" t="str">
            <v>TANGI KHURDA</v>
          </cell>
          <cell r="D56">
            <v>60</v>
          </cell>
        </row>
        <row r="57">
          <cell r="C57" t="str">
            <v>JARKA</v>
          </cell>
          <cell r="D57">
            <v>60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zoomScale="90" zoomScaleNormal="90" workbookViewId="0">
      <selection activeCell="N4" sqref="N4"/>
    </sheetView>
  </sheetViews>
  <sheetFormatPr defaultRowHeight="15"/>
  <cols>
    <col min="1" max="1" width="3" style="1" bestFit="1" customWidth="1"/>
    <col min="2" max="2" width="10.85546875" style="1" customWidth="1"/>
    <col min="3" max="3" width="19" style="1" customWidth="1"/>
    <col min="4" max="4" width="7.7109375" style="1" bestFit="1" customWidth="1"/>
    <col min="5" max="5" width="6.42578125" style="1" customWidth="1"/>
    <col min="6" max="6" width="12.85546875" style="1" customWidth="1"/>
    <col min="7" max="8" width="5.42578125" style="1" bestFit="1" customWidth="1"/>
    <col min="9" max="10" width="6" style="2" bestFit="1" customWidth="1"/>
    <col min="11" max="11" width="8.28515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8"/>
      <c r="C1" s="8"/>
      <c r="D1" s="8"/>
      <c r="E1" s="8"/>
      <c r="F1" s="8"/>
      <c r="G1" s="8"/>
      <c r="H1" s="17" t="s">
        <v>0</v>
      </c>
      <c r="I1" s="18"/>
      <c r="J1" s="18"/>
      <c r="K1" s="19"/>
    </row>
    <row r="2" spans="1:11" ht="90" customHeight="1">
      <c r="A2" s="20" t="s">
        <v>28</v>
      </c>
      <c r="B2" s="20"/>
      <c r="C2" s="20"/>
      <c r="D2" s="20"/>
      <c r="E2" s="20"/>
      <c r="F2" s="20"/>
      <c r="G2" s="20"/>
      <c r="H2" s="17" t="s">
        <v>29</v>
      </c>
      <c r="I2" s="18"/>
      <c r="J2" s="18"/>
      <c r="K2" s="19"/>
    </row>
    <row r="3" spans="1:11" s="16" customFormat="1" ht="28.5" customHeight="1">
      <c r="A3" s="5" t="s">
        <v>23</v>
      </c>
      <c r="B3" s="5" t="s">
        <v>24</v>
      </c>
      <c r="C3" s="5" t="s">
        <v>25</v>
      </c>
      <c r="D3" s="5" t="s">
        <v>26</v>
      </c>
      <c r="E3" s="5" t="s">
        <v>19</v>
      </c>
      <c r="F3" s="5" t="s">
        <v>27</v>
      </c>
      <c r="G3" s="5" t="s">
        <v>12</v>
      </c>
      <c r="H3" s="5" t="s">
        <v>13</v>
      </c>
      <c r="I3" s="15" t="s">
        <v>14</v>
      </c>
      <c r="J3" s="15" t="s">
        <v>15</v>
      </c>
      <c r="K3" s="15" t="s">
        <v>1</v>
      </c>
    </row>
    <row r="4" spans="1:11">
      <c r="A4" s="4">
        <v>1</v>
      </c>
      <c r="B4" s="4" t="s">
        <v>2</v>
      </c>
      <c r="C4" s="4" t="s">
        <v>3</v>
      </c>
      <c r="D4" s="4" t="s">
        <v>4</v>
      </c>
      <c r="E4" s="11" t="s">
        <v>20</v>
      </c>
      <c r="F4" s="4" t="s">
        <v>16</v>
      </c>
      <c r="G4" s="4">
        <v>5</v>
      </c>
      <c r="H4" s="4">
        <f>VLOOKUP(F4,'[1]POURASH ENT'!$C$5:$D$68,2,FALSE)</f>
        <v>70</v>
      </c>
      <c r="I4" s="7">
        <f>G4*2</f>
        <v>10</v>
      </c>
      <c r="J4" s="7">
        <v>25</v>
      </c>
      <c r="K4" s="7">
        <f>G4*H4+I4+J4</f>
        <v>385</v>
      </c>
    </row>
    <row r="5" spans="1:11">
      <c r="A5" s="4">
        <v>2</v>
      </c>
      <c r="B5" s="4" t="s">
        <v>5</v>
      </c>
      <c r="C5" s="4" t="s">
        <v>6</v>
      </c>
      <c r="D5" s="4" t="s">
        <v>7</v>
      </c>
      <c r="E5" s="11" t="s">
        <v>20</v>
      </c>
      <c r="F5" s="4" t="s">
        <v>17</v>
      </c>
      <c r="G5" s="4">
        <v>4</v>
      </c>
      <c r="H5" s="4">
        <f>VLOOKUP(F5,'[1]POURASH ENT'!$C$5:$D$68,2,FALSE)</f>
        <v>60</v>
      </c>
      <c r="I5" s="7">
        <f t="shared" ref="I5:I6" si="0">G5*2</f>
        <v>8</v>
      </c>
      <c r="J5" s="7">
        <v>25</v>
      </c>
      <c r="K5" s="7">
        <f t="shared" ref="K5:K6" si="1">G5*H5+I5+J5</f>
        <v>273</v>
      </c>
    </row>
    <row r="6" spans="1:11">
      <c r="A6" s="4">
        <v>3</v>
      </c>
      <c r="B6" s="4" t="s">
        <v>8</v>
      </c>
      <c r="C6" s="4" t="s">
        <v>9</v>
      </c>
      <c r="D6" s="4" t="s">
        <v>10</v>
      </c>
      <c r="E6" s="11" t="s">
        <v>20</v>
      </c>
      <c r="F6" s="4" t="s">
        <v>18</v>
      </c>
      <c r="G6" s="4">
        <v>1</v>
      </c>
      <c r="H6" s="4">
        <f>VLOOKUP(F6,'[1]POURASH ENT'!$C$5:$D$68,2,FALSE)</f>
        <v>70</v>
      </c>
      <c r="I6" s="7">
        <f t="shared" si="0"/>
        <v>2</v>
      </c>
      <c r="J6" s="7">
        <v>25</v>
      </c>
      <c r="K6" s="7">
        <f t="shared" si="1"/>
        <v>97</v>
      </c>
    </row>
    <row r="7" spans="1:11" s="3" customFormat="1" ht="15" customHeight="1">
      <c r="A7" s="12" t="s">
        <v>21</v>
      </c>
      <c r="B7" s="13"/>
      <c r="C7" s="13"/>
      <c r="D7" s="13"/>
      <c r="E7" s="13"/>
      <c r="F7" s="13"/>
      <c r="G7" s="13"/>
      <c r="H7" s="13"/>
      <c r="I7" s="13"/>
      <c r="J7" s="14"/>
      <c r="K7" s="6">
        <f>SUM(K4:K6)</f>
        <v>755</v>
      </c>
    </row>
    <row r="8" spans="1:11" s="3" customFormat="1" ht="30" customHeight="1">
      <c r="A8" s="8" t="s">
        <v>22</v>
      </c>
      <c r="B8" s="8"/>
      <c r="C8" s="8"/>
      <c r="D8" s="8"/>
      <c r="E8" s="8"/>
      <c r="F8" s="8"/>
      <c r="G8" s="8"/>
      <c r="H8" s="8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8"/>
      <c r="H9" s="8"/>
      <c r="I9" s="9"/>
      <c r="J9" s="9"/>
      <c r="K9" s="9"/>
    </row>
  </sheetData>
  <mergeCells count="7">
    <mergeCell ref="A8:K8"/>
    <mergeCell ref="A9:K9"/>
    <mergeCell ref="H1:K1"/>
    <mergeCell ref="H2:K2"/>
    <mergeCell ref="A7:J7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Pragati Logistic</cp:lastModifiedBy>
  <dcterms:created xsi:type="dcterms:W3CDTF">2023-02-09T11:11:42Z</dcterms:created>
  <dcterms:modified xsi:type="dcterms:W3CDTF">2023-02-09T11:11:57Z</dcterms:modified>
</cp:coreProperties>
</file>