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0" i="1"/>
  <c r="M5"/>
  <c r="M6"/>
  <c r="M7"/>
  <c r="M8"/>
  <c r="M9"/>
  <c r="M4"/>
  <c r="K5"/>
  <c r="K6"/>
  <c r="K7"/>
  <c r="K8"/>
  <c r="K9"/>
  <c r="K4"/>
  <c r="J5"/>
  <c r="J6"/>
  <c r="J7"/>
  <c r="J8"/>
  <c r="J9"/>
  <c r="J4"/>
</calcChain>
</file>

<file path=xl/sharedStrings.xml><?xml version="1.0" encoding="utf-8"?>
<sst xmlns="http://schemas.openxmlformats.org/spreadsheetml/2006/main" count="49" uniqueCount="40">
  <si>
    <t>INVOICE
PRAGATI LOGISTICS,SAMANTA SAHI KHUNTIA LANE,8984191006
GST No:21AGHPB9356M1Z9</t>
  </si>
  <si>
    <t>DD</t>
  </si>
  <si>
    <t>22/3/2025</t>
  </si>
  <si>
    <t>680</t>
  </si>
  <si>
    <t>Thanking you for your business.
PRAGATI LOGISTICS</t>
  </si>
  <si>
    <t>689</t>
  </si>
  <si>
    <t>27/3/2025</t>
  </si>
  <si>
    <t>690</t>
  </si>
  <si>
    <t>672</t>
  </si>
  <si>
    <t>19/3/2025</t>
  </si>
  <si>
    <t>643</t>
  </si>
  <si>
    <t>06/3/2025</t>
  </si>
  <si>
    <t>633</t>
  </si>
  <si>
    <t>01/3/2025</t>
  </si>
  <si>
    <t>PL/JA/27096</t>
  </si>
  <si>
    <t>PL/JA/27458</t>
  </si>
  <si>
    <t>PL/JA/28078</t>
  </si>
  <si>
    <t>PL/JA/28235</t>
  </si>
  <si>
    <t>PL/JA/28673</t>
  </si>
  <si>
    <t>PL/JA/28675</t>
  </si>
  <si>
    <t>ANGUL</t>
  </si>
  <si>
    <t>PURI</t>
  </si>
  <si>
    <t>NUAPATNA</t>
  </si>
  <si>
    <t>CTC</t>
  </si>
  <si>
    <t>SL</t>
  </si>
  <si>
    <t>DATE</t>
  </si>
  <si>
    <t>LR NO</t>
  </si>
  <si>
    <t>INV NO</t>
  </si>
  <si>
    <t>CASE</t>
  </si>
  <si>
    <t>WEIGHT</t>
  </si>
  <si>
    <t>RATE</t>
  </si>
  <si>
    <t>HAM</t>
  </si>
  <si>
    <t>LR</t>
  </si>
  <si>
    <t>AMOUNT</t>
  </si>
  <si>
    <t>FROM</t>
  </si>
  <si>
    <t>TO</t>
  </si>
  <si>
    <t xml:space="preserve">Mahavir PVC Cable Factory
Address:mahavir PVC Cables Factory E/1  D/1 P  New Industrial Estate jagatpur,9861427149
GST No:21AFBPJ9678R1ZQ
</t>
  </si>
  <si>
    <t>Kindly, verify &amp; confirm within 7 days, else GST will be filed by 20th APRIL, 2025. 
GST to be paid by Consignor under Reverse Charge Mechanism(RCM) as per GST.</t>
  </si>
  <si>
    <t>(RUPEES EIGHT THOUSAND THREE HUNDRED FIFTY TWO ONLY)</t>
  </si>
  <si>
    <t xml:space="preserve">Bill Date: 31/03/2025
Bill NO : 39044
Total Amount: 8352.00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</si>
</sst>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8</xdr:col>
      <xdr:colOff>171450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4191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1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0</v>
      </c>
      <c r="K1" s="14"/>
      <c r="L1" s="14"/>
      <c r="M1" s="14"/>
    </row>
    <row r="2" spans="1:13" ht="69" customHeight="1">
      <c r="A2" s="11" t="s">
        <v>36</v>
      </c>
      <c r="B2" s="12"/>
      <c r="C2" s="12"/>
      <c r="D2" s="12"/>
      <c r="E2" s="12"/>
      <c r="F2" s="12"/>
      <c r="G2" s="12"/>
      <c r="H2" s="12"/>
      <c r="I2" s="13"/>
      <c r="J2" s="14" t="s">
        <v>39</v>
      </c>
      <c r="K2" s="14"/>
      <c r="L2" s="14"/>
      <c r="M2" s="14"/>
    </row>
    <row r="3" spans="1:13" s="15" customFormat="1">
      <c r="A3" s="5" t="s">
        <v>24</v>
      </c>
      <c r="B3" s="5" t="s">
        <v>25</v>
      </c>
      <c r="C3" s="5" t="s">
        <v>26</v>
      </c>
      <c r="D3" s="5" t="s">
        <v>34</v>
      </c>
      <c r="E3" s="15" t="s">
        <v>35</v>
      </c>
      <c r="F3" s="5" t="s">
        <v>27</v>
      </c>
      <c r="G3" s="5" t="s">
        <v>28</v>
      </c>
      <c r="H3" s="5" t="s">
        <v>29</v>
      </c>
      <c r="I3" s="16" t="s">
        <v>30</v>
      </c>
      <c r="J3" s="16" t="s">
        <v>31</v>
      </c>
      <c r="K3" s="16" t="s">
        <v>1</v>
      </c>
      <c r="L3" s="16" t="s">
        <v>32</v>
      </c>
      <c r="M3" s="16" t="s">
        <v>33</v>
      </c>
    </row>
    <row r="4" spans="1:13">
      <c r="A4" s="4">
        <v>1</v>
      </c>
      <c r="B4" s="4" t="s">
        <v>13</v>
      </c>
      <c r="C4" s="4" t="s">
        <v>14</v>
      </c>
      <c r="D4" s="10" t="s">
        <v>23</v>
      </c>
      <c r="E4" s="4" t="s">
        <v>20</v>
      </c>
      <c r="F4" s="4" t="s">
        <v>12</v>
      </c>
      <c r="G4" s="4">
        <v>22</v>
      </c>
      <c r="H4" s="4">
        <v>1050</v>
      </c>
      <c r="I4" s="6">
        <v>1.6</v>
      </c>
      <c r="J4" s="6">
        <f>G4*2</f>
        <v>44</v>
      </c>
      <c r="K4" s="6">
        <f>G4*12</f>
        <v>264</v>
      </c>
      <c r="L4" s="6">
        <v>50</v>
      </c>
      <c r="M4" s="6">
        <f>H4*I4+J4+K4+L4</f>
        <v>2038</v>
      </c>
    </row>
    <row r="5" spans="1:13">
      <c r="A5" s="4">
        <v>1</v>
      </c>
      <c r="B5" s="4" t="s">
        <v>11</v>
      </c>
      <c r="C5" s="4" t="s">
        <v>15</v>
      </c>
      <c r="D5" s="10" t="s">
        <v>23</v>
      </c>
      <c r="E5" s="4" t="s">
        <v>21</v>
      </c>
      <c r="F5" s="4" t="s">
        <v>10</v>
      </c>
      <c r="G5" s="4">
        <v>11</v>
      </c>
      <c r="H5" s="4">
        <v>300</v>
      </c>
      <c r="I5" s="6">
        <v>1.6</v>
      </c>
      <c r="J5" s="6">
        <f t="shared" ref="J5:J9" si="0">G5*2</f>
        <v>22</v>
      </c>
      <c r="K5" s="6">
        <f t="shared" ref="K5:K9" si="1">G5*12</f>
        <v>132</v>
      </c>
      <c r="L5" s="6">
        <v>50</v>
      </c>
      <c r="M5" s="6">
        <f t="shared" ref="M5:M9" si="2">H5*I5+J5+K5+L5</f>
        <v>684</v>
      </c>
    </row>
    <row r="6" spans="1:13">
      <c r="A6" s="4">
        <v>2</v>
      </c>
      <c r="B6" s="4" t="s">
        <v>9</v>
      </c>
      <c r="C6" s="4" t="s">
        <v>16</v>
      </c>
      <c r="D6" s="10" t="s">
        <v>23</v>
      </c>
      <c r="E6" s="4" t="s">
        <v>20</v>
      </c>
      <c r="F6" s="4" t="s">
        <v>8</v>
      </c>
      <c r="G6" s="4">
        <v>22</v>
      </c>
      <c r="H6" s="4">
        <v>1070</v>
      </c>
      <c r="I6" s="6">
        <v>1.6</v>
      </c>
      <c r="J6" s="6">
        <f t="shared" si="0"/>
        <v>44</v>
      </c>
      <c r="K6" s="6">
        <f t="shared" si="1"/>
        <v>264</v>
      </c>
      <c r="L6" s="6">
        <v>50</v>
      </c>
      <c r="M6" s="6">
        <f t="shared" si="2"/>
        <v>2070</v>
      </c>
    </row>
    <row r="7" spans="1:13">
      <c r="A7" s="4">
        <v>3</v>
      </c>
      <c r="B7" s="4" t="s">
        <v>2</v>
      </c>
      <c r="C7" s="4" t="s">
        <v>17</v>
      </c>
      <c r="D7" s="10" t="s">
        <v>23</v>
      </c>
      <c r="E7" s="4" t="s">
        <v>22</v>
      </c>
      <c r="F7" s="4" t="s">
        <v>3</v>
      </c>
      <c r="G7" s="4">
        <v>1</v>
      </c>
      <c r="H7" s="4">
        <v>50</v>
      </c>
      <c r="I7" s="6">
        <v>1.6</v>
      </c>
      <c r="J7" s="6">
        <f t="shared" si="0"/>
        <v>2</v>
      </c>
      <c r="K7" s="6">
        <f t="shared" si="1"/>
        <v>12</v>
      </c>
      <c r="L7" s="6">
        <v>50</v>
      </c>
      <c r="M7" s="6">
        <f t="shared" si="2"/>
        <v>144</v>
      </c>
    </row>
    <row r="8" spans="1:13">
      <c r="A8" s="4">
        <v>4</v>
      </c>
      <c r="B8" s="4" t="s">
        <v>6</v>
      </c>
      <c r="C8" s="4" t="s">
        <v>18</v>
      </c>
      <c r="D8" s="10" t="s">
        <v>23</v>
      </c>
      <c r="E8" s="4" t="s">
        <v>20</v>
      </c>
      <c r="F8" s="4" t="s">
        <v>7</v>
      </c>
      <c r="G8" s="4">
        <v>24</v>
      </c>
      <c r="H8" s="4">
        <v>1140</v>
      </c>
      <c r="I8" s="6">
        <v>1.6</v>
      </c>
      <c r="J8" s="6">
        <f t="shared" si="0"/>
        <v>48</v>
      </c>
      <c r="K8" s="6">
        <f t="shared" si="1"/>
        <v>288</v>
      </c>
      <c r="L8" s="6">
        <v>50</v>
      </c>
      <c r="M8" s="6">
        <f t="shared" si="2"/>
        <v>2210</v>
      </c>
    </row>
    <row r="9" spans="1:13">
      <c r="A9" s="4">
        <v>5</v>
      </c>
      <c r="B9" s="4" t="s">
        <v>6</v>
      </c>
      <c r="C9" s="4" t="s">
        <v>19</v>
      </c>
      <c r="D9" s="10" t="s">
        <v>23</v>
      </c>
      <c r="E9" s="4" t="s">
        <v>20</v>
      </c>
      <c r="F9" s="4" t="s">
        <v>5</v>
      </c>
      <c r="G9" s="4">
        <v>14</v>
      </c>
      <c r="H9" s="4">
        <v>600</v>
      </c>
      <c r="I9" s="6">
        <v>1.6</v>
      </c>
      <c r="J9" s="6">
        <f t="shared" si="0"/>
        <v>28</v>
      </c>
      <c r="K9" s="6">
        <f t="shared" si="1"/>
        <v>168</v>
      </c>
      <c r="L9" s="6">
        <v>50</v>
      </c>
      <c r="M9" s="6">
        <f t="shared" si="2"/>
        <v>1206</v>
      </c>
    </row>
    <row r="10" spans="1:13" s="3" customFormat="1">
      <c r="A10" s="18" t="s">
        <v>38</v>
      </c>
      <c r="B10" s="19"/>
      <c r="C10" s="19"/>
      <c r="D10" s="19"/>
      <c r="E10" s="19"/>
      <c r="F10" s="19"/>
      <c r="G10" s="19"/>
      <c r="H10" s="19"/>
      <c r="I10" s="20"/>
      <c r="J10" s="20"/>
      <c r="K10" s="20"/>
      <c r="L10" s="21"/>
      <c r="M10" s="7">
        <f>SUM(M4:M9)</f>
        <v>8352</v>
      </c>
    </row>
    <row r="11" spans="1:13" s="3" customFormat="1" ht="30" customHeight="1">
      <c r="A11" s="17" t="s">
        <v>37</v>
      </c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</row>
    <row r="12" spans="1:13" s="3" customFormat="1" ht="30" customHeight="1">
      <c r="A12" s="8" t="s">
        <v>4</v>
      </c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  <c r="M12" s="9"/>
    </row>
  </sheetData>
  <sortState ref="B4:I9">
    <sortCondition ref="B4"/>
  </sortState>
  <mergeCells count="7">
    <mergeCell ref="A10:L10"/>
    <mergeCell ref="A11:M11"/>
    <mergeCell ref="A12:M12"/>
    <mergeCell ref="A1:I1"/>
    <mergeCell ref="A2:I2"/>
    <mergeCell ref="J1:M1"/>
    <mergeCell ref="J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2025-04-08T06:35:14Z</dcterms:created>
  <dcterms:modified xsi:type="dcterms:W3CDTF">2025-04-08T06:35:14Z</dcterms:modified>
</cp:coreProperties>
</file>