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1" i="1" l="1"/>
  <c r="I9" i="1"/>
  <c r="H9" i="1"/>
  <c r="I8" i="1"/>
  <c r="H8" i="1"/>
  <c r="I7" i="1"/>
  <c r="H7" i="1"/>
  <c r="I6" i="1"/>
  <c r="H6" i="1"/>
  <c r="I5" i="1"/>
  <c r="H5" i="1"/>
  <c r="I4" i="1"/>
  <c r="H4" i="1"/>
  <c r="L5" i="1" l="1"/>
  <c r="L4" i="1"/>
  <c r="L6" i="1"/>
  <c r="L8" i="1"/>
  <c r="L9" i="1"/>
  <c r="L7" i="1"/>
  <c r="L10" i="1" l="1"/>
</calcChain>
</file>

<file path=xl/sharedStrings.xml><?xml version="1.0" encoding="utf-8"?>
<sst xmlns="http://schemas.openxmlformats.org/spreadsheetml/2006/main" count="48" uniqueCount="39">
  <si>
    <t>INVOICE
PRAGATI LOGISTICS,SAMANTA SAHI KHUNTIA LANE,8984191006
GST No:21AGHPB9356M1Z9</t>
  </si>
  <si>
    <t>Thanking you for your business.
PRAGATI LOGISTICS</t>
  </si>
  <si>
    <t>KAKATPUR</t>
  </si>
  <si>
    <t>BALASORE</t>
  </si>
  <si>
    <t>SL</t>
  </si>
  <si>
    <t>DATE</t>
  </si>
  <si>
    <t>LR NO</t>
  </si>
  <si>
    <t>INV NO</t>
  </si>
  <si>
    <t>FROM</t>
  </si>
  <si>
    <t>DESTINATION</t>
  </si>
  <si>
    <t xml:space="preserve">CASE </t>
  </si>
  <si>
    <t>RATE</t>
  </si>
  <si>
    <t>HML</t>
  </si>
  <si>
    <t>LR CH</t>
  </si>
  <si>
    <t>AMOUNT</t>
  </si>
  <si>
    <t>CTC</t>
  </si>
  <si>
    <t>DD.CH.</t>
  </si>
  <si>
    <t xml:space="preserve">
MAN PASAND UDYOG
Address:PLOT NO.4/25,RAMDASPUR,BARANGA,CUTTACK-754006,9937332335
GST No: 21DHOPP3640F1ZF
</t>
  </si>
  <si>
    <t>Kindly, verify &amp; confirm within 7 days, else GST will be filed by 20th MARCH, 2024. 
GST to be paid by Consignor under Reverse Charge Mechanism(RCM) as per GST.</t>
  </si>
  <si>
    <t>08/2/2024</t>
  </si>
  <si>
    <t>PL/JA/27112</t>
  </si>
  <si>
    <t>262</t>
  </si>
  <si>
    <t>PL/JA/27113</t>
  </si>
  <si>
    <t>263</t>
  </si>
  <si>
    <t>RANAPUR</t>
  </si>
  <si>
    <t>PL/JA/27114</t>
  </si>
  <si>
    <t>261</t>
  </si>
  <si>
    <t>BHADRAK</t>
  </si>
  <si>
    <t>16/2/2024</t>
  </si>
  <si>
    <t>PL/JA/27767</t>
  </si>
  <si>
    <t>267</t>
  </si>
  <si>
    <t>DHENKANAL</t>
  </si>
  <si>
    <t>PL/JA/27768</t>
  </si>
  <si>
    <t>266</t>
  </si>
  <si>
    <t>BETANATI</t>
  </si>
  <si>
    <t>PL/JA/27769</t>
  </si>
  <si>
    <t>265</t>
  </si>
  <si>
    <t>(RUPEES TWO THOUSAND EIGHT HUNDRED TWO ONLY)</t>
  </si>
  <si>
    <t xml:space="preserve">Bill Date: 29/02/2024
Bill NO : 39301
Total Amount: 2802.00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</si>
</sst>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228599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971925" cy="1057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QUOTATION/MAN%20PASAND%20UDY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7">
          <cell r="D17" t="str">
            <v>DESTINATION</v>
          </cell>
          <cell r="E17" t="str">
            <v>RATE / CASE</v>
          </cell>
        </row>
        <row r="18">
          <cell r="D18" t="str">
            <v>ANGUL</v>
          </cell>
          <cell r="E18">
            <v>50</v>
          </cell>
        </row>
        <row r="19">
          <cell r="D19" t="str">
            <v>BALASORE</v>
          </cell>
          <cell r="E19">
            <v>60</v>
          </cell>
        </row>
        <row r="20">
          <cell r="D20" t="str">
            <v>BARIPADA</v>
          </cell>
          <cell r="E20">
            <v>60</v>
          </cell>
        </row>
        <row r="21">
          <cell r="D21" t="str">
            <v>BERHAMPUR</v>
          </cell>
          <cell r="E21">
            <v>60</v>
          </cell>
        </row>
        <row r="22">
          <cell r="D22" t="str">
            <v>BETANATI</v>
          </cell>
          <cell r="E22">
            <v>80</v>
          </cell>
        </row>
        <row r="23">
          <cell r="D23" t="str">
            <v>BHADRAK</v>
          </cell>
          <cell r="E23">
            <v>50</v>
          </cell>
        </row>
        <row r="24">
          <cell r="D24" t="str">
            <v>DHENKANAL</v>
          </cell>
          <cell r="E24">
            <v>50</v>
          </cell>
        </row>
        <row r="25">
          <cell r="D25" t="str">
            <v>JHARSUGUDA</v>
          </cell>
          <cell r="E25">
            <v>60</v>
          </cell>
        </row>
        <row r="26">
          <cell r="D26" t="str">
            <v>KEONJHAR</v>
          </cell>
          <cell r="E26">
            <v>60</v>
          </cell>
        </row>
        <row r="27">
          <cell r="D27" t="str">
            <v>PIRAHAT BAZAR</v>
          </cell>
          <cell r="E27">
            <v>70</v>
          </cell>
        </row>
        <row r="28">
          <cell r="D28" t="str">
            <v>PURI</v>
          </cell>
          <cell r="E28">
            <v>50</v>
          </cell>
        </row>
        <row r="29">
          <cell r="D29" t="str">
            <v>ROURKELA</v>
          </cell>
          <cell r="E29">
            <v>60</v>
          </cell>
        </row>
        <row r="30">
          <cell r="D30" t="str">
            <v>SAMBALPUR</v>
          </cell>
          <cell r="E30">
            <v>60</v>
          </cell>
        </row>
        <row r="31">
          <cell r="D31" t="str">
            <v>SORO</v>
          </cell>
          <cell r="E31">
            <v>60</v>
          </cell>
        </row>
        <row r="32">
          <cell r="D32" t="str">
            <v>CHANDANPUR</v>
          </cell>
          <cell r="E32">
            <v>50</v>
          </cell>
        </row>
        <row r="33">
          <cell r="D33" t="str">
            <v>JALESWAR</v>
          </cell>
          <cell r="E33">
            <v>60</v>
          </cell>
        </row>
        <row r="34">
          <cell r="D34" t="str">
            <v>BANARPAL</v>
          </cell>
          <cell r="E34">
            <v>50</v>
          </cell>
        </row>
        <row r="35">
          <cell r="D35" t="str">
            <v>PATTAMUNDAI</v>
          </cell>
          <cell r="E35">
            <v>60</v>
          </cell>
        </row>
        <row r="36">
          <cell r="D36" t="str">
            <v>BALUGAON</v>
          </cell>
          <cell r="E36">
            <v>60</v>
          </cell>
        </row>
        <row r="37">
          <cell r="D37" t="str">
            <v>KUPARI</v>
          </cell>
          <cell r="E37">
            <v>70</v>
          </cell>
        </row>
        <row r="38">
          <cell r="D38" t="str">
            <v>GOP</v>
          </cell>
          <cell r="E38">
            <v>70</v>
          </cell>
        </row>
        <row r="39">
          <cell r="D39" t="str">
            <v>KADAM BEDA</v>
          </cell>
          <cell r="E39">
            <v>50</v>
          </cell>
        </row>
        <row r="40">
          <cell r="D40" t="str">
            <v>SHERGARH</v>
          </cell>
          <cell r="E40">
            <v>80</v>
          </cell>
        </row>
        <row r="41">
          <cell r="D41" t="str">
            <v>RAIRANGPUR</v>
          </cell>
          <cell r="E41">
            <v>80</v>
          </cell>
        </row>
        <row r="42">
          <cell r="D42" t="str">
            <v>NAYAGARH</v>
          </cell>
          <cell r="E42">
            <v>60</v>
          </cell>
        </row>
        <row r="43">
          <cell r="D43" t="str">
            <v>PIPILI</v>
          </cell>
          <cell r="E43">
            <v>50</v>
          </cell>
        </row>
        <row r="44">
          <cell r="D44" t="str">
            <v>KAKATPUR</v>
          </cell>
          <cell r="E44">
            <v>50</v>
          </cell>
        </row>
        <row r="45">
          <cell r="D45" t="str">
            <v>RANAPUR</v>
          </cell>
          <cell r="E45">
            <v>70</v>
          </cell>
        </row>
        <row r="46">
          <cell r="D46" t="str">
            <v>AUL</v>
          </cell>
          <cell r="E46">
            <v>70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S2" sqref="S2"/>
    </sheetView>
  </sheetViews>
  <sheetFormatPr defaultRowHeight="15"/>
  <cols>
    <col min="1" max="1" width="4.85546875" style="1" customWidth="1"/>
    <col min="2" max="2" width="10.7109375" style="1" customWidth="1"/>
    <col min="3" max="3" width="12.7109375" style="1" customWidth="1"/>
    <col min="4" max="4" width="8.140625" style="1" customWidth="1"/>
    <col min="5" max="5" width="6.42578125" style="1" bestFit="1" customWidth="1"/>
    <col min="6" max="6" width="13.42578125" style="1" customWidth="1"/>
    <col min="7" max="7" width="6" style="1" customWidth="1"/>
    <col min="8" max="8" width="7" style="1" customWidth="1"/>
    <col min="9" max="9" width="6.5703125" style="2" customWidth="1"/>
    <col min="10" max="10" width="7.140625" style="2" customWidth="1"/>
    <col min="11" max="11" width="7.42578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2"/>
      <c r="B1" s="22"/>
      <c r="C1" s="22"/>
      <c r="D1" s="22"/>
      <c r="E1" s="22"/>
      <c r="F1" s="22"/>
      <c r="G1" s="22"/>
      <c r="H1" s="16" t="s">
        <v>0</v>
      </c>
      <c r="I1" s="17"/>
      <c r="J1" s="17"/>
      <c r="K1" s="17"/>
      <c r="L1" s="18"/>
    </row>
    <row r="2" spans="1:12" ht="79.5" customHeight="1">
      <c r="A2" s="23" t="s">
        <v>17</v>
      </c>
      <c r="B2" s="22"/>
      <c r="C2" s="22"/>
      <c r="D2" s="22"/>
      <c r="E2" s="22"/>
      <c r="F2" s="22"/>
      <c r="G2" s="22"/>
      <c r="H2" s="19" t="s">
        <v>38</v>
      </c>
      <c r="I2" s="17"/>
      <c r="J2" s="17"/>
      <c r="K2" s="17"/>
      <c r="L2" s="18"/>
    </row>
    <row r="3" spans="1:12" s="7" customFormat="1" ht="15" customHeight="1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5" t="s">
        <v>12</v>
      </c>
      <c r="J3" s="6" t="s">
        <v>16</v>
      </c>
      <c r="K3" s="5" t="s">
        <v>13</v>
      </c>
      <c r="L3" s="5" t="s">
        <v>14</v>
      </c>
    </row>
    <row r="4" spans="1:12" s="7" customFormat="1" ht="15" customHeight="1">
      <c r="A4" s="9">
        <v>1</v>
      </c>
      <c r="B4" s="10" t="s">
        <v>19</v>
      </c>
      <c r="C4" s="10" t="s">
        <v>20</v>
      </c>
      <c r="D4" s="10" t="s">
        <v>21</v>
      </c>
      <c r="E4" s="11" t="s">
        <v>15</v>
      </c>
      <c r="F4" s="10" t="s">
        <v>2</v>
      </c>
      <c r="G4" s="10">
        <v>3</v>
      </c>
      <c r="H4" s="12">
        <f>VLOOKUP(F4,[1]Sheet1!$D$17:$E$46,2,FALSE)</f>
        <v>50</v>
      </c>
      <c r="I4" s="12">
        <f t="shared" ref="I4:I9" si="0">G4*2</f>
        <v>6</v>
      </c>
      <c r="J4" s="12">
        <v>30</v>
      </c>
      <c r="K4" s="12">
        <v>40</v>
      </c>
      <c r="L4" s="12">
        <f>G4*H4+I4+J4+K4</f>
        <v>226</v>
      </c>
    </row>
    <row r="5" spans="1:12" s="7" customFormat="1" ht="15" customHeight="1">
      <c r="A5" s="9">
        <v>2</v>
      </c>
      <c r="B5" s="10" t="s">
        <v>19</v>
      </c>
      <c r="C5" s="10" t="s">
        <v>22</v>
      </c>
      <c r="D5" s="10" t="s">
        <v>23</v>
      </c>
      <c r="E5" s="11" t="s">
        <v>15</v>
      </c>
      <c r="F5" s="10" t="s">
        <v>24</v>
      </c>
      <c r="G5" s="10">
        <v>1</v>
      </c>
      <c r="H5" s="12">
        <f>VLOOKUP(F5,[1]Sheet1!$D$17:$E$46,2,FALSE)</f>
        <v>70</v>
      </c>
      <c r="I5" s="12">
        <f t="shared" si="0"/>
        <v>2</v>
      </c>
      <c r="J5" s="12">
        <v>20</v>
      </c>
      <c r="K5" s="12">
        <v>40</v>
      </c>
      <c r="L5" s="12">
        <f t="shared" ref="L5:L9" si="1">G5*H5+I5+J5+K5</f>
        <v>132</v>
      </c>
    </row>
    <row r="6" spans="1:12" s="7" customFormat="1" ht="15" customHeight="1">
      <c r="A6" s="9">
        <v>3</v>
      </c>
      <c r="B6" s="10" t="s">
        <v>19</v>
      </c>
      <c r="C6" s="10" t="s">
        <v>25</v>
      </c>
      <c r="D6" s="10" t="s">
        <v>26</v>
      </c>
      <c r="E6" s="11" t="s">
        <v>15</v>
      </c>
      <c r="F6" s="10" t="s">
        <v>27</v>
      </c>
      <c r="G6" s="10">
        <v>12</v>
      </c>
      <c r="H6" s="12">
        <f>VLOOKUP(F6,[1]Sheet1!$D$17:$E$46,2,FALSE)</f>
        <v>50</v>
      </c>
      <c r="I6" s="12">
        <f t="shared" si="0"/>
        <v>24</v>
      </c>
      <c r="J6" s="12">
        <v>120</v>
      </c>
      <c r="K6" s="12">
        <v>40</v>
      </c>
      <c r="L6" s="12">
        <f t="shared" si="1"/>
        <v>784</v>
      </c>
    </row>
    <row r="7" spans="1:12" s="7" customFormat="1" ht="15" customHeight="1">
      <c r="A7" s="9">
        <v>4</v>
      </c>
      <c r="B7" s="10" t="s">
        <v>28</v>
      </c>
      <c r="C7" s="10" t="s">
        <v>29</v>
      </c>
      <c r="D7" s="10" t="s">
        <v>30</v>
      </c>
      <c r="E7" s="11" t="s">
        <v>15</v>
      </c>
      <c r="F7" s="10" t="s">
        <v>31</v>
      </c>
      <c r="G7" s="10">
        <v>5</v>
      </c>
      <c r="H7" s="12">
        <f>VLOOKUP(F7,[1]Sheet1!$D$17:$E$46,2,FALSE)</f>
        <v>50</v>
      </c>
      <c r="I7" s="12">
        <f t="shared" si="0"/>
        <v>10</v>
      </c>
      <c r="J7" s="12">
        <v>50</v>
      </c>
      <c r="K7" s="12">
        <v>40</v>
      </c>
      <c r="L7" s="12">
        <f t="shared" si="1"/>
        <v>350</v>
      </c>
    </row>
    <row r="8" spans="1:12" s="7" customFormat="1" ht="15" customHeight="1">
      <c r="A8" s="9">
        <v>5</v>
      </c>
      <c r="B8" s="10" t="s">
        <v>28</v>
      </c>
      <c r="C8" s="10" t="s">
        <v>32</v>
      </c>
      <c r="D8" s="10" t="s">
        <v>33</v>
      </c>
      <c r="E8" s="11" t="s">
        <v>15</v>
      </c>
      <c r="F8" s="10" t="s">
        <v>34</v>
      </c>
      <c r="G8" s="10">
        <v>5</v>
      </c>
      <c r="H8" s="12">
        <f>VLOOKUP(F8,[1]Sheet1!$D$17:$E$46,2,FALSE)</f>
        <v>80</v>
      </c>
      <c r="I8" s="12">
        <f t="shared" si="0"/>
        <v>10</v>
      </c>
      <c r="J8" s="12">
        <v>100</v>
      </c>
      <c r="K8" s="12">
        <v>40</v>
      </c>
      <c r="L8" s="12">
        <f t="shared" si="1"/>
        <v>550</v>
      </c>
    </row>
    <row r="9" spans="1:12" s="7" customFormat="1" ht="15" customHeight="1">
      <c r="A9" s="9">
        <v>6</v>
      </c>
      <c r="B9" s="10" t="s">
        <v>28</v>
      </c>
      <c r="C9" s="10" t="s">
        <v>35</v>
      </c>
      <c r="D9" s="10" t="s">
        <v>36</v>
      </c>
      <c r="E9" s="11" t="s">
        <v>15</v>
      </c>
      <c r="F9" s="10" t="s">
        <v>3</v>
      </c>
      <c r="G9" s="10">
        <v>10</v>
      </c>
      <c r="H9" s="12">
        <f>VLOOKUP(F9,[1]Sheet1!$D$17:$E$46,2,FALSE)</f>
        <v>60</v>
      </c>
      <c r="I9" s="12">
        <f t="shared" si="0"/>
        <v>20</v>
      </c>
      <c r="J9" s="12">
        <v>100</v>
      </c>
      <c r="K9" s="12">
        <v>40</v>
      </c>
      <c r="L9" s="12">
        <f t="shared" si="1"/>
        <v>760</v>
      </c>
    </row>
    <row r="10" spans="1:12" s="7" customFormat="1" ht="15" customHeight="1">
      <c r="A10" s="24" t="s">
        <v>37</v>
      </c>
      <c r="B10" s="25"/>
      <c r="C10" s="25"/>
      <c r="D10" s="25"/>
      <c r="E10" s="25"/>
      <c r="F10" s="25"/>
      <c r="G10" s="25"/>
      <c r="H10" s="25"/>
      <c r="I10" s="25"/>
      <c r="J10" s="25"/>
      <c r="K10" s="26"/>
      <c r="L10" s="13">
        <f>SUM(L4:L9)</f>
        <v>2802</v>
      </c>
    </row>
    <row r="11" spans="1:12" s="7" customFormat="1" ht="15" customHeight="1">
      <c r="A11" s="14"/>
      <c r="B11"/>
      <c r="C11"/>
      <c r="D11"/>
      <c r="E11"/>
      <c r="F11"/>
      <c r="G11" s="8">
        <f>SUM(G4:G9)</f>
        <v>36</v>
      </c>
      <c r="H11" s="15"/>
      <c r="I11" s="15"/>
      <c r="J11" s="15"/>
      <c r="K11" s="15"/>
      <c r="L11" s="15"/>
    </row>
    <row r="12" spans="1:12" s="3" customFormat="1" ht="30" customHeight="1">
      <c r="A12" s="20" t="s">
        <v>18</v>
      </c>
      <c r="B12" s="20"/>
      <c r="C12" s="20"/>
      <c r="D12" s="20"/>
      <c r="E12" s="20"/>
      <c r="F12" s="20"/>
      <c r="G12" s="20"/>
      <c r="H12" s="20"/>
      <c r="I12" s="21"/>
      <c r="J12" s="21"/>
      <c r="K12" s="21"/>
      <c r="L12" s="21"/>
    </row>
    <row r="13" spans="1:12" s="3" customFormat="1" ht="30" customHeight="1">
      <c r="A13" s="20" t="s">
        <v>1</v>
      </c>
      <c r="B13" s="20"/>
      <c r="C13" s="20"/>
      <c r="D13" s="20"/>
      <c r="E13" s="20"/>
      <c r="F13" s="20"/>
      <c r="G13" s="20"/>
      <c r="H13" s="20"/>
      <c r="I13" s="21"/>
      <c r="J13" s="21"/>
      <c r="K13" s="21"/>
      <c r="L13" s="21"/>
    </row>
  </sheetData>
  <mergeCells count="7">
    <mergeCell ref="H1:L1"/>
    <mergeCell ref="H2:L2"/>
    <mergeCell ref="A12:L12"/>
    <mergeCell ref="A13:L13"/>
    <mergeCell ref="A1:G1"/>
    <mergeCell ref="A2:G2"/>
    <mergeCell ref="A10:K10"/>
  </mergeCells>
  <pageMargins left="0.31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2024-03-07T10:21:12Z</cp:lastPrinted>
  <dcterms:created xsi:type="dcterms:W3CDTF">2024-02-13T05:27:02Z</dcterms:created>
  <dcterms:modified xsi:type="dcterms:W3CDTF">2024-03-07T10:21:15Z</dcterms:modified>
</cp:coreProperties>
</file>