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00" windowWidth="15975" windowHeight="558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Consignment!$A$2:$L$2</definedName>
    <definedName name="_xlnm.Print_Titles" localSheetId="0">Consignment!$2:$2</definedName>
  </definedNames>
  <calcPr calcId="144525"/>
</workbook>
</file>

<file path=xl/calcChain.xml><?xml version="1.0" encoding="utf-8"?>
<calcChain xmlns="http://schemas.openxmlformats.org/spreadsheetml/2006/main">
  <c r="H119" i="1" l="1"/>
  <c r="G119" i="1"/>
  <c r="A124" i="1" l="1"/>
  <c r="A125" i="1" s="1"/>
  <c r="A126" i="1" s="1"/>
  <c r="A127" i="1" s="1"/>
  <c r="A128" i="1" s="1"/>
  <c r="A129" i="1" s="1"/>
  <c r="A130" i="1" s="1"/>
  <c r="A12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5" i="1"/>
  <c r="A4" i="1"/>
  <c r="I110" i="1"/>
  <c r="J110" i="1" s="1"/>
  <c r="I109" i="1"/>
  <c r="J109" i="1" s="1"/>
  <c r="I89" i="1"/>
  <c r="J89" i="1" s="1"/>
  <c r="I69" i="1"/>
  <c r="J69" i="1" s="1"/>
  <c r="I47" i="1"/>
  <c r="J47" i="1" s="1"/>
  <c r="J125" i="1"/>
  <c r="I91" i="1"/>
  <c r="J91" i="1" s="1"/>
  <c r="I55" i="1"/>
  <c r="J55" i="1" s="1"/>
  <c r="I41" i="1"/>
  <c r="J41" i="1" s="1"/>
  <c r="I16" i="1"/>
  <c r="J16" i="1" s="1"/>
  <c r="J128" i="1"/>
  <c r="I113" i="1"/>
  <c r="J113" i="1" s="1"/>
  <c r="I88" i="1"/>
  <c r="J88" i="1" s="1"/>
  <c r="I52" i="1"/>
  <c r="J52" i="1" s="1"/>
  <c r="I51" i="1"/>
  <c r="J51" i="1" s="1"/>
  <c r="I115" i="1"/>
  <c r="J115" i="1" s="1"/>
  <c r="I82" i="1"/>
  <c r="J82" i="1" s="1"/>
  <c r="I59" i="1"/>
  <c r="J59" i="1" s="1"/>
  <c r="I40" i="1"/>
  <c r="J40" i="1" s="1"/>
  <c r="I24" i="1"/>
  <c r="J24" i="1" s="1"/>
  <c r="I108" i="1"/>
  <c r="J108" i="1" s="1"/>
  <c r="I65" i="1"/>
  <c r="J65" i="1" s="1"/>
  <c r="I7" i="1"/>
  <c r="J7" i="1" s="1"/>
  <c r="I98" i="1"/>
  <c r="J98" i="1" s="1"/>
  <c r="I92" i="1"/>
  <c r="J92" i="1" s="1"/>
  <c r="I79" i="1"/>
  <c r="J79" i="1" s="1"/>
  <c r="I63" i="1"/>
  <c r="J63" i="1" s="1"/>
  <c r="I56" i="1"/>
  <c r="J56" i="1" s="1"/>
  <c r="I45" i="1"/>
  <c r="J45" i="1" s="1"/>
  <c r="I36" i="1"/>
  <c r="J36" i="1" s="1"/>
  <c r="I30" i="1"/>
  <c r="J30" i="1" s="1"/>
  <c r="I17" i="1"/>
  <c r="J17" i="1" s="1"/>
  <c r="I10" i="1"/>
  <c r="J10" i="1" s="1"/>
  <c r="I118" i="1"/>
  <c r="J118" i="1" s="1"/>
  <c r="I111" i="1"/>
  <c r="J111" i="1" s="1"/>
  <c r="I97" i="1"/>
  <c r="J97" i="1" s="1"/>
  <c r="I96" i="1"/>
  <c r="J96" i="1" s="1"/>
  <c r="I95" i="1"/>
  <c r="J95" i="1" s="1"/>
  <c r="I76" i="1"/>
  <c r="J76" i="1" s="1"/>
  <c r="I74" i="1"/>
  <c r="J74" i="1" s="1"/>
  <c r="I73" i="1"/>
  <c r="J73" i="1" s="1"/>
  <c r="I72" i="1"/>
  <c r="J72" i="1" s="1"/>
  <c r="I62" i="1"/>
  <c r="J62" i="1" s="1"/>
  <c r="I50" i="1"/>
  <c r="J50" i="1" s="1"/>
  <c r="I37" i="1"/>
  <c r="J37" i="1" s="1"/>
  <c r="I35" i="1"/>
  <c r="J35" i="1" s="1"/>
  <c r="I25" i="1"/>
  <c r="J25" i="1" s="1"/>
  <c r="I19" i="1"/>
  <c r="J19" i="1" s="1"/>
  <c r="I13" i="1"/>
  <c r="J13" i="1" s="1"/>
  <c r="I9" i="1"/>
  <c r="J9" i="1" s="1"/>
  <c r="I6" i="1"/>
  <c r="J6" i="1" s="1"/>
  <c r="J130" i="1"/>
  <c r="J129" i="1"/>
  <c r="J124" i="1"/>
  <c r="J122" i="1"/>
  <c r="I106" i="1"/>
  <c r="J106" i="1" s="1"/>
  <c r="I80" i="1"/>
  <c r="J80" i="1" s="1"/>
  <c r="I57" i="1"/>
  <c r="J57" i="1" s="1"/>
  <c r="I18" i="1"/>
  <c r="J18" i="1" s="1"/>
  <c r="I53" i="1"/>
  <c r="J53" i="1" s="1"/>
  <c r="I90" i="1"/>
  <c r="J90" i="1" s="1"/>
  <c r="I78" i="1"/>
  <c r="J78" i="1" s="1"/>
  <c r="I67" i="1"/>
  <c r="J67" i="1" s="1"/>
  <c r="I31" i="1"/>
  <c r="J31" i="1" s="1"/>
  <c r="I112" i="1"/>
  <c r="J112" i="1" s="1"/>
  <c r="I14" i="1"/>
  <c r="J14" i="1" s="1"/>
  <c r="I8" i="1"/>
  <c r="J8" i="1" s="1"/>
  <c r="I93" i="1"/>
  <c r="J93" i="1" s="1"/>
  <c r="I104" i="1"/>
  <c r="J104" i="1" s="1"/>
  <c r="I103" i="1"/>
  <c r="J103" i="1" s="1"/>
  <c r="I94" i="1"/>
  <c r="J94" i="1" s="1"/>
  <c r="I71" i="1"/>
  <c r="J71" i="1" s="1"/>
  <c r="I49" i="1"/>
  <c r="J49" i="1" s="1"/>
  <c r="I48" i="1"/>
  <c r="J48" i="1" s="1"/>
  <c r="I33" i="1"/>
  <c r="J33" i="1" s="1"/>
  <c r="I32" i="1"/>
  <c r="J32" i="1" s="1"/>
  <c r="I27" i="1"/>
  <c r="J27" i="1" s="1"/>
  <c r="I22" i="1"/>
  <c r="J22" i="1" s="1"/>
  <c r="I21" i="1"/>
  <c r="J21" i="1" s="1"/>
  <c r="I12" i="1"/>
  <c r="J12" i="1" s="1"/>
  <c r="I11" i="1"/>
  <c r="J11" i="1" s="1"/>
  <c r="I4" i="1"/>
  <c r="J4" i="1" s="1"/>
  <c r="J126" i="1"/>
  <c r="I84" i="1"/>
  <c r="J84" i="1" s="1"/>
  <c r="I116" i="1"/>
  <c r="J116" i="1" s="1"/>
  <c r="I83" i="1"/>
  <c r="J83" i="1" s="1"/>
  <c r="I64" i="1"/>
  <c r="J64" i="1" s="1"/>
  <c r="I26" i="1"/>
  <c r="J26" i="1" s="1"/>
  <c r="J117" i="1"/>
  <c r="J81" i="1"/>
  <c r="J28" i="1"/>
  <c r="J123" i="1"/>
  <c r="I87" i="1"/>
  <c r="J87" i="1" s="1"/>
  <c r="I46" i="1"/>
  <c r="J46" i="1" s="1"/>
  <c r="I29" i="1"/>
  <c r="J29" i="1" s="1"/>
  <c r="I20" i="1"/>
  <c r="J20" i="1" s="1"/>
  <c r="I101" i="1"/>
  <c r="J101" i="1" s="1"/>
  <c r="I86" i="1"/>
  <c r="J86" i="1" s="1"/>
  <c r="I38" i="1"/>
  <c r="J38" i="1" s="1"/>
  <c r="I114" i="1"/>
  <c r="J114" i="1" s="1"/>
  <c r="I70" i="1"/>
  <c r="J70" i="1" s="1"/>
  <c r="I54" i="1"/>
  <c r="J54" i="1" s="1"/>
  <c r="I39" i="1"/>
  <c r="J39" i="1" s="1"/>
  <c r="I99" i="1"/>
  <c r="J99" i="1" s="1"/>
  <c r="I60" i="1"/>
  <c r="J60" i="1" s="1"/>
  <c r="I66" i="1"/>
  <c r="J66" i="1" s="1"/>
  <c r="I23" i="1"/>
  <c r="J23" i="1" s="1"/>
  <c r="I3" i="1"/>
  <c r="J3" i="1" s="1"/>
  <c r="I105" i="1"/>
  <c r="J105" i="1" s="1"/>
  <c r="I100" i="1"/>
  <c r="J100" i="1" s="1"/>
  <c r="I75" i="1"/>
  <c r="J75" i="1" s="1"/>
  <c r="I68" i="1"/>
  <c r="J68" i="1" s="1"/>
  <c r="I61" i="1"/>
  <c r="J61" i="1" s="1"/>
  <c r="I43" i="1"/>
  <c r="J43" i="1" s="1"/>
  <c r="I42" i="1"/>
  <c r="J42" i="1" s="1"/>
  <c r="I15" i="1"/>
  <c r="J15" i="1" s="1"/>
  <c r="I5" i="1"/>
  <c r="J5" i="1" s="1"/>
  <c r="J127" i="1"/>
  <c r="I77" i="1"/>
  <c r="J77" i="1" s="1"/>
  <c r="I58" i="1"/>
  <c r="J58" i="1" s="1"/>
  <c r="I34" i="1"/>
  <c r="J34" i="1" s="1"/>
  <c r="I107" i="1"/>
  <c r="J107" i="1" s="1"/>
  <c r="I85" i="1"/>
  <c r="J85" i="1" s="1"/>
  <c r="I44" i="1"/>
  <c r="J44" i="1" s="1"/>
  <c r="I102" i="1"/>
  <c r="J102" i="1" s="1"/>
  <c r="J119" i="1" l="1"/>
</calcChain>
</file>

<file path=xl/sharedStrings.xml><?xml version="1.0" encoding="utf-8"?>
<sst xmlns="http://schemas.openxmlformats.org/spreadsheetml/2006/main" count="784" uniqueCount="326">
  <si>
    <t>CUTTACK</t>
  </si>
  <si>
    <t>04/7/2023</t>
  </si>
  <si>
    <t>LAXMI AGENCIES</t>
  </si>
  <si>
    <t>ML/439</t>
  </si>
  <si>
    <t>05/7/2023</t>
  </si>
  <si>
    <t>1685</t>
  </si>
  <si>
    <t>ASISH TRADING COMPANY</t>
  </si>
  <si>
    <t>06/7/2023</t>
  </si>
  <si>
    <t>ML/440</t>
  </si>
  <si>
    <t>353110684</t>
  </si>
  <si>
    <t>ML/443</t>
  </si>
  <si>
    <t>1699</t>
  </si>
  <si>
    <t>SAMALESWARI AGENCIES</t>
  </si>
  <si>
    <t>ML/441</t>
  </si>
  <si>
    <t>688/689</t>
  </si>
  <si>
    <t>ASHOK TRADERS</t>
  </si>
  <si>
    <t>07/7/2023</t>
  </si>
  <si>
    <t>ML/444</t>
  </si>
  <si>
    <t>3531101695</t>
  </si>
  <si>
    <t>ML/446</t>
  </si>
  <si>
    <t>741/742</t>
  </si>
  <si>
    <t>SAI DISTRIBUTORS</t>
  </si>
  <si>
    <t>ML/447</t>
  </si>
  <si>
    <t>1732/1733</t>
  </si>
  <si>
    <t>ML/448</t>
  </si>
  <si>
    <t>1740</t>
  </si>
  <si>
    <t>ML/454</t>
  </si>
  <si>
    <t>10/7/2023</t>
  </si>
  <si>
    <t>1754</t>
  </si>
  <si>
    <t>ML/452</t>
  </si>
  <si>
    <t>3531101750/751</t>
  </si>
  <si>
    <t>11/7/2023</t>
  </si>
  <si>
    <t>ML/455</t>
  </si>
  <si>
    <t>1762</t>
  </si>
  <si>
    <t>R G ENTERPRISES</t>
  </si>
  <si>
    <t>ML/461</t>
  </si>
  <si>
    <t>1765/1766</t>
  </si>
  <si>
    <t>SANDEEP AGENCIES</t>
  </si>
  <si>
    <t>ML/451</t>
  </si>
  <si>
    <t>3531101747/1748</t>
  </si>
  <si>
    <t>12/7/2023</t>
  </si>
  <si>
    <t>ML/457</t>
  </si>
  <si>
    <t>1767</t>
  </si>
  <si>
    <t>GAYATRI AGENCIES</t>
  </si>
  <si>
    <t>ML/464</t>
  </si>
  <si>
    <t>1788</t>
  </si>
  <si>
    <t>13/7/2023</t>
  </si>
  <si>
    <t>ML/453</t>
  </si>
  <si>
    <t>1752/1753</t>
  </si>
  <si>
    <t>ML/469</t>
  </si>
  <si>
    <t>1804/1805</t>
  </si>
  <si>
    <t>14/7/2023</t>
  </si>
  <si>
    <t>ML/467</t>
  </si>
  <si>
    <t>799/1800</t>
  </si>
  <si>
    <t>ML/473</t>
  </si>
  <si>
    <t>824</t>
  </si>
  <si>
    <t>ML/471</t>
  </si>
  <si>
    <t>3531101814</t>
  </si>
  <si>
    <t>ML/468</t>
  </si>
  <si>
    <t>3531101803</t>
  </si>
  <si>
    <t>ML/466</t>
  </si>
  <si>
    <t>3531101801/1802</t>
  </si>
  <si>
    <t>ML/477</t>
  </si>
  <si>
    <t>1833</t>
  </si>
  <si>
    <t>17/7/2023</t>
  </si>
  <si>
    <t>ML/475</t>
  </si>
  <si>
    <t>1826</t>
  </si>
  <si>
    <t>BUBUNA DISTRIBUTORS</t>
  </si>
  <si>
    <t>ML/476</t>
  </si>
  <si>
    <t>837</t>
  </si>
  <si>
    <t>BHARAT SALES AGENCIES</t>
  </si>
  <si>
    <t>ML/478</t>
  </si>
  <si>
    <t>1829</t>
  </si>
  <si>
    <t>ML/484</t>
  </si>
  <si>
    <t>3531101832</t>
  </si>
  <si>
    <t>18/7/2023</t>
  </si>
  <si>
    <t>ML/481</t>
  </si>
  <si>
    <t>834</t>
  </si>
  <si>
    <t>ANITA DEVI ENTERPRISES</t>
  </si>
  <si>
    <t>ML/482</t>
  </si>
  <si>
    <t>1836</t>
  </si>
  <si>
    <t>ML/491</t>
  </si>
  <si>
    <t>153</t>
  </si>
  <si>
    <t>ML/493</t>
  </si>
  <si>
    <t>862/863</t>
  </si>
  <si>
    <t>ML/492</t>
  </si>
  <si>
    <t>856/857</t>
  </si>
  <si>
    <t>ML/490</t>
  </si>
  <si>
    <t>1846</t>
  </si>
  <si>
    <t>ML/489</t>
  </si>
  <si>
    <t>1843</t>
  </si>
  <si>
    <t>SARASWATI AGENCIESES</t>
  </si>
  <si>
    <t>ML/488</t>
  </si>
  <si>
    <t>1825</t>
  </si>
  <si>
    <t>ML/495</t>
  </si>
  <si>
    <t>3531101860</t>
  </si>
  <si>
    <t>ML/480</t>
  </si>
  <si>
    <t>1841/1842</t>
  </si>
  <si>
    <t>ML/479</t>
  </si>
  <si>
    <t>1828</t>
  </si>
  <si>
    <t>ML/463</t>
  </si>
  <si>
    <t>1779/1780</t>
  </si>
  <si>
    <t>JYOTI SALES AGENCIES</t>
  </si>
  <si>
    <t>19/7/2023</t>
  </si>
  <si>
    <t>ML/497</t>
  </si>
  <si>
    <t>1869/1870</t>
  </si>
  <si>
    <t>BALAJI DISTRIBUTORS</t>
  </si>
  <si>
    <t>ML/483</t>
  </si>
  <si>
    <t>1838</t>
  </si>
  <si>
    <t>ML/494</t>
  </si>
  <si>
    <t>1858/1859</t>
  </si>
  <si>
    <t>20/7/2023</t>
  </si>
  <si>
    <t>ML/501</t>
  </si>
  <si>
    <t>1902</t>
  </si>
  <si>
    <t>ML/502</t>
  </si>
  <si>
    <t>1895</t>
  </si>
  <si>
    <t>21/7/2023</t>
  </si>
  <si>
    <t>ML/500</t>
  </si>
  <si>
    <t>1893</t>
  </si>
  <si>
    <t>ML/504</t>
  </si>
  <si>
    <t>1909/1910</t>
  </si>
  <si>
    <t>ML/505</t>
  </si>
  <si>
    <t>896</t>
  </si>
  <si>
    <t>ML/498</t>
  </si>
  <si>
    <t>1867</t>
  </si>
  <si>
    <t>ML/496</t>
  </si>
  <si>
    <t>3531101868</t>
  </si>
  <si>
    <t>ML/507</t>
  </si>
  <si>
    <t>1894,1898,1899</t>
  </si>
  <si>
    <t>22/7/2023</t>
  </si>
  <si>
    <t>ML/503</t>
  </si>
  <si>
    <t>1900/1901/1903/1904</t>
  </si>
  <si>
    <t>ML/517</t>
  </si>
  <si>
    <t>25/7/2023</t>
  </si>
  <si>
    <t>1962,1963</t>
  </si>
  <si>
    <t>ML/518</t>
  </si>
  <si>
    <t>956/957</t>
  </si>
  <si>
    <t>ML/515</t>
  </si>
  <si>
    <t>1961</t>
  </si>
  <si>
    <t>ML/513</t>
  </si>
  <si>
    <t>1935</t>
  </si>
  <si>
    <t>26/7/2023</t>
  </si>
  <si>
    <t>ML/521</t>
  </si>
  <si>
    <t>981/982</t>
  </si>
  <si>
    <t>ML/522</t>
  </si>
  <si>
    <t>1980</t>
  </si>
  <si>
    <t>ML/523</t>
  </si>
  <si>
    <t>1991,1992</t>
  </si>
  <si>
    <t>27/7/2023</t>
  </si>
  <si>
    <t>ML/516</t>
  </si>
  <si>
    <t>1959</t>
  </si>
  <si>
    <t>ML/526</t>
  </si>
  <si>
    <t>3531102003/2004</t>
  </si>
  <si>
    <t>ML/525</t>
  </si>
  <si>
    <t>2000</t>
  </si>
  <si>
    <t>28/7/2023</t>
  </si>
  <si>
    <t>ML/437</t>
  </si>
  <si>
    <t>RETURN LR</t>
  </si>
  <si>
    <t>3231101653</t>
  </si>
  <si>
    <t>JUMBOTAIL WHOLESALE PVT LTD</t>
  </si>
  <si>
    <t>ML/438</t>
  </si>
  <si>
    <t>03/7/2023</t>
  </si>
  <si>
    <t>1938/1439/1440/1441</t>
  </si>
  <si>
    <t>RELIANCE RETAIL LTD</t>
  </si>
  <si>
    <t>ML/442</t>
  </si>
  <si>
    <t>3531101690/1691/1692/1693/1694</t>
  </si>
  <si>
    <t>ML/445</t>
  </si>
  <si>
    <t>3531101735/1736/1737</t>
  </si>
  <si>
    <t>ML/449</t>
  </si>
  <si>
    <t>3531101738/1739</t>
  </si>
  <si>
    <t>ML/450</t>
  </si>
  <si>
    <t>3531101693</t>
  </si>
  <si>
    <t>ML/456</t>
  </si>
  <si>
    <t>3531101757/1758/1759/1760/1761</t>
  </si>
  <si>
    <t>ML/458</t>
  </si>
  <si>
    <t>3531101763</t>
  </si>
  <si>
    <t>ML/459</t>
  </si>
  <si>
    <t>3531101764</t>
  </si>
  <si>
    <t>ML/460</t>
  </si>
  <si>
    <t>3531101768/1769</t>
  </si>
  <si>
    <t>ML/462</t>
  </si>
  <si>
    <t>3531101784/1782/1783</t>
  </si>
  <si>
    <t>ML/465</t>
  </si>
  <si>
    <t>3531101792/1793/1794</t>
  </si>
  <si>
    <t>ML/470</t>
  </si>
  <si>
    <t>3531101813</t>
  </si>
  <si>
    <t>ML/472</t>
  </si>
  <si>
    <t>3531101815/1816/1817/1818/1819</t>
  </si>
  <si>
    <t>ML/474</t>
  </si>
  <si>
    <t>3531101820/1821/1822</t>
  </si>
  <si>
    <t>ML/485</t>
  </si>
  <si>
    <t>3531101830</t>
  </si>
  <si>
    <t>ML/486</t>
  </si>
  <si>
    <t>3531101847/1852</t>
  </si>
  <si>
    <t>ML/487</t>
  </si>
  <si>
    <t>3531101848/1849/1850/1851/1854/1855</t>
  </si>
  <si>
    <t>ML/499</t>
  </si>
  <si>
    <t>3531101884/1885/1886/1887/1890/1891</t>
  </si>
  <si>
    <t>ML/520</t>
  </si>
  <si>
    <t>1960</t>
  </si>
  <si>
    <t>ML/524</t>
  </si>
  <si>
    <t>1985/1986</t>
  </si>
  <si>
    <t>ML/530</t>
  </si>
  <si>
    <t>29/7/2023</t>
  </si>
  <si>
    <t>065/066</t>
  </si>
  <si>
    <t>ML/529</t>
  </si>
  <si>
    <t>2026</t>
  </si>
  <si>
    <t>ML/540</t>
  </si>
  <si>
    <t>2044</t>
  </si>
  <si>
    <t>ML/544</t>
  </si>
  <si>
    <t>2077</t>
  </si>
  <si>
    <t>ML/539</t>
  </si>
  <si>
    <t>2035</t>
  </si>
  <si>
    <t>ML/528</t>
  </si>
  <si>
    <t>2021</t>
  </si>
  <si>
    <t>31/7/2023</t>
  </si>
  <si>
    <t>ML/506</t>
  </si>
  <si>
    <t>3531101876/1888/1892</t>
  </si>
  <si>
    <t>ML/508</t>
  </si>
  <si>
    <t>3531101923/1924</t>
  </si>
  <si>
    <t>ML/509</t>
  </si>
  <si>
    <t>0</t>
  </si>
  <si>
    <t>ML/510</t>
  </si>
  <si>
    <t>3531101905/1906/1907/1908</t>
  </si>
  <si>
    <t>ML/511</t>
  </si>
  <si>
    <t>3531101929/1930</t>
  </si>
  <si>
    <t>ML/512</t>
  </si>
  <si>
    <t>3531101928/1931/1932/1933</t>
  </si>
  <si>
    <t>ML/514</t>
  </si>
  <si>
    <t>3531101936/1937</t>
  </si>
  <si>
    <t>ML/519</t>
  </si>
  <si>
    <t>3531101973/1974/1975/1976/1977</t>
  </si>
  <si>
    <t>ML/545</t>
  </si>
  <si>
    <t>2082</t>
  </si>
  <si>
    <t>ML/546</t>
  </si>
  <si>
    <t>2080</t>
  </si>
  <si>
    <t>ML/552</t>
  </si>
  <si>
    <t>102108</t>
  </si>
  <si>
    <t>ML/551</t>
  </si>
  <si>
    <t>3531102097</t>
  </si>
  <si>
    <t>ML/553</t>
  </si>
  <si>
    <t>2106/2112</t>
  </si>
  <si>
    <t>ML/554</t>
  </si>
  <si>
    <t>2116</t>
  </si>
  <si>
    <t>ML/555</t>
  </si>
  <si>
    <t>3531102113/2114</t>
  </si>
  <si>
    <t>ML/547</t>
  </si>
  <si>
    <t>3531102081/2098</t>
  </si>
  <si>
    <t>JA/86</t>
  </si>
  <si>
    <t>JA/87</t>
  </si>
  <si>
    <t>ML/527</t>
  </si>
  <si>
    <t>3531102005/3531102006</t>
  </si>
  <si>
    <t>ML/531</t>
  </si>
  <si>
    <t>3531102025</t>
  </si>
  <si>
    <t>ML/532</t>
  </si>
  <si>
    <t>3531102024</t>
  </si>
  <si>
    <t>ML/533</t>
  </si>
  <si>
    <t>3531102033</t>
  </si>
  <si>
    <t>ML/534</t>
  </si>
  <si>
    <t>3531102030/3531102031/3531102032/3531102041</t>
  </si>
  <si>
    <t>ML/535</t>
  </si>
  <si>
    <t>3531102036/2037/2038/2039/2040</t>
  </si>
  <si>
    <t>ML/536</t>
  </si>
  <si>
    <t>3531102027/2028</t>
  </si>
  <si>
    <t>ML/537</t>
  </si>
  <si>
    <t>3531102034</t>
  </si>
  <si>
    <t>ML/538</t>
  </si>
  <si>
    <t>SIBA TRADING</t>
  </si>
  <si>
    <t>ML/541</t>
  </si>
  <si>
    <t>3531102062</t>
  </si>
  <si>
    <t>202 COBRA BN CRPF</t>
  </si>
  <si>
    <t>ML/542</t>
  </si>
  <si>
    <t>3531102058</t>
  </si>
  <si>
    <t>ML/543</t>
  </si>
  <si>
    <t>3531102059</t>
  </si>
  <si>
    <t>ML/548</t>
  </si>
  <si>
    <t>3531102029</t>
  </si>
  <si>
    <t>ML/549</t>
  </si>
  <si>
    <t>3531102104/2103</t>
  </si>
  <si>
    <t>ML/550</t>
  </si>
  <si>
    <t>3531102099/2100/2118/2117/2101/2102/2105/2109</t>
  </si>
  <si>
    <t>ML/556</t>
  </si>
  <si>
    <t>3531102115</t>
  </si>
  <si>
    <t>ML/557</t>
  </si>
  <si>
    <t>3531102199/2120</t>
  </si>
  <si>
    <t>ML/558</t>
  </si>
  <si>
    <t>353110176</t>
  </si>
  <si>
    <t>ML/559</t>
  </si>
  <si>
    <t>3531101936</t>
  </si>
  <si>
    <t>SL.</t>
  </si>
  <si>
    <t>DATE</t>
  </si>
  <si>
    <t>LR NO.</t>
  </si>
  <si>
    <t>INV. NO.</t>
  </si>
  <si>
    <t>PARTY NAME</t>
  </si>
  <si>
    <t>DESTINATION</t>
  </si>
  <si>
    <t>WEIGHT</t>
  </si>
  <si>
    <t>CASE</t>
  </si>
  <si>
    <t>REMARKS</t>
  </si>
  <si>
    <t>TALCHER</t>
  </si>
  <si>
    <t>ROURKELA</t>
  </si>
  <si>
    <t>BHAWANIPATNA</t>
  </si>
  <si>
    <t>ANGUL</t>
  </si>
  <si>
    <t>BARIPADA</t>
  </si>
  <si>
    <t>PURI</t>
  </si>
  <si>
    <t>BRAJARAJNAGAR</t>
  </si>
  <si>
    <t>RAYAGADA</t>
  </si>
  <si>
    <t>BOLANGIR</t>
  </si>
  <si>
    <t>JHARSUGUDA</t>
  </si>
  <si>
    <t>PANIKOILI</t>
  </si>
  <si>
    <t>BARBIL</t>
  </si>
  <si>
    <t>JEYPORE</t>
  </si>
  <si>
    <t>BALASORE</t>
  </si>
  <si>
    <t>KHURDA</t>
  </si>
  <si>
    <t>BHUBANESWAR</t>
  </si>
  <si>
    <t>KORAPUT</t>
  </si>
  <si>
    <t xml:space="preserve">KPKB MASTER BHANDAR CISF UNIT </t>
  </si>
  <si>
    <t>NEW MONIHARI STORE</t>
  </si>
  <si>
    <t>SRI KRISHNA ENTERPRISES</t>
  </si>
  <si>
    <t>SWASTIK ENTERPRISES</t>
  </si>
  <si>
    <t>RATE</t>
  </si>
  <si>
    <t>AMT.</t>
  </si>
  <si>
    <t>BARGARH</t>
  </si>
  <si>
    <t>UMERKOTE</t>
  </si>
  <si>
    <t>FROM</t>
  </si>
  <si>
    <t>CTC</t>
  </si>
  <si>
    <t>M/S MARICO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</si>
</sst>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0" fillId="0" borderId="1" xfId="0" applyNumberFormat="1" applyFont="1" applyFill="1" applyBorder="1"/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JUNE,%202023%20PL/ROUGH/MARICO%20%20Rate%20C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LOGISTICS"/>
      <sheetName val="Sheet1"/>
      <sheetName val="Sheet2"/>
      <sheetName val="Sheet3"/>
    </sheetNames>
    <sheetDataSet>
      <sheetData sheetId="0"/>
      <sheetData sheetId="1"/>
      <sheetData sheetId="2"/>
      <sheetData sheetId="3">
        <row r="3">
          <cell r="B3" t="str">
            <v>BHAWANIPATNA</v>
          </cell>
          <cell r="C3">
            <v>3</v>
          </cell>
          <cell r="D3">
            <v>2.7300000000000004</v>
          </cell>
          <cell r="E3">
            <v>2.7900000000000005</v>
          </cell>
          <cell r="F3">
            <v>2.6900000000000004</v>
          </cell>
          <cell r="G3">
            <v>2.6900000000000004</v>
          </cell>
          <cell r="H3">
            <v>2.6900000000000004</v>
          </cell>
          <cell r="I3">
            <v>2.6900000000000004</v>
          </cell>
        </row>
        <row r="4">
          <cell r="B4" t="str">
            <v>BHAWANIPATNA</v>
          </cell>
          <cell r="C4">
            <v>3</v>
          </cell>
          <cell r="D4">
            <v>2.7300000000000004</v>
          </cell>
          <cell r="E4">
            <v>2.7900000000000005</v>
          </cell>
          <cell r="F4">
            <v>2.6900000000000004</v>
          </cell>
          <cell r="G4">
            <v>2.6900000000000004</v>
          </cell>
          <cell r="H4">
            <v>2.6900000000000004</v>
          </cell>
          <cell r="I4">
            <v>2.6900000000000004</v>
          </cell>
        </row>
        <row r="5">
          <cell r="B5" t="str">
            <v>BHUBANESWAR</v>
          </cell>
          <cell r="C5">
            <v>0</v>
          </cell>
          <cell r="D5">
            <v>1.2100000000000002</v>
          </cell>
          <cell r="E5">
            <v>1.2400000000000002</v>
          </cell>
          <cell r="F5">
            <v>1.1900000000000002</v>
          </cell>
          <cell r="G5">
            <v>1.1900000000000002</v>
          </cell>
          <cell r="H5">
            <v>1.1900000000000002</v>
          </cell>
          <cell r="I5">
            <v>1.1900000000000002</v>
          </cell>
        </row>
        <row r="6">
          <cell r="B6" t="str">
            <v>BHUBANESWAR</v>
          </cell>
          <cell r="C6">
            <v>0</v>
          </cell>
          <cell r="D6">
            <v>1.2100000000000002</v>
          </cell>
          <cell r="E6">
            <v>1.2400000000000002</v>
          </cell>
          <cell r="F6">
            <v>1.1900000000000002</v>
          </cell>
          <cell r="G6">
            <v>1.1900000000000002</v>
          </cell>
          <cell r="H6">
            <v>1.1900000000000002</v>
          </cell>
          <cell r="I6">
            <v>1.1900000000000002</v>
          </cell>
        </row>
        <row r="7">
          <cell r="B7" t="str">
            <v>BHUBANESWAR</v>
          </cell>
          <cell r="C7">
            <v>0</v>
          </cell>
          <cell r="D7">
            <v>1.2100000000000002</v>
          </cell>
          <cell r="E7">
            <v>1.2400000000000002</v>
          </cell>
          <cell r="F7">
            <v>1.1900000000000002</v>
          </cell>
          <cell r="G7">
            <v>1.1900000000000002</v>
          </cell>
          <cell r="H7">
            <v>1.1900000000000002</v>
          </cell>
          <cell r="I7">
            <v>1.1900000000000002</v>
          </cell>
        </row>
        <row r="8">
          <cell r="B8" t="str">
            <v>BHUBANESWAR</v>
          </cell>
          <cell r="C8">
            <v>0</v>
          </cell>
          <cell r="D8">
            <v>1.2100000000000002</v>
          </cell>
          <cell r="E8">
            <v>1.2400000000000002</v>
          </cell>
          <cell r="F8">
            <v>1.1900000000000002</v>
          </cell>
          <cell r="G8">
            <v>1.1900000000000002</v>
          </cell>
          <cell r="H8">
            <v>1.1900000000000002</v>
          </cell>
          <cell r="I8">
            <v>1.1900000000000002</v>
          </cell>
        </row>
        <row r="9">
          <cell r="B9" t="str">
            <v>SAMBALPUR</v>
          </cell>
          <cell r="C9">
            <v>2</v>
          </cell>
          <cell r="D9">
            <v>2.52</v>
          </cell>
          <cell r="E9">
            <v>2.57</v>
          </cell>
          <cell r="F9">
            <v>2.4699999999999998</v>
          </cell>
          <cell r="G9">
            <v>2.4699999999999998</v>
          </cell>
          <cell r="H9">
            <v>2.4699999999999998</v>
          </cell>
          <cell r="I9">
            <v>2.4699999999999998</v>
          </cell>
        </row>
        <row r="10">
          <cell r="B10" t="str">
            <v>SAMBALPUR</v>
          </cell>
          <cell r="C10">
            <v>2</v>
          </cell>
          <cell r="D10">
            <v>2.52</v>
          </cell>
          <cell r="E10">
            <v>2.57</v>
          </cell>
          <cell r="F10">
            <v>2.4699999999999998</v>
          </cell>
          <cell r="G10">
            <v>2.4699999999999998</v>
          </cell>
          <cell r="H10">
            <v>2.4699999999999998</v>
          </cell>
          <cell r="I10">
            <v>2.4699999999999998</v>
          </cell>
        </row>
        <row r="11">
          <cell r="B11" t="str">
            <v>SAMBALPUR</v>
          </cell>
          <cell r="C11">
            <v>2</v>
          </cell>
          <cell r="D11">
            <v>2.52</v>
          </cell>
          <cell r="E11">
            <v>2.57</v>
          </cell>
          <cell r="F11">
            <v>2.4699999999999998</v>
          </cell>
          <cell r="G11">
            <v>2.4699999999999998</v>
          </cell>
          <cell r="H11">
            <v>2.4699999999999998</v>
          </cell>
          <cell r="I11">
            <v>2.4699999999999998</v>
          </cell>
        </row>
        <row r="12">
          <cell r="B12" t="str">
            <v>ROURKELA</v>
          </cell>
          <cell r="C12">
            <v>2</v>
          </cell>
          <cell r="D12">
            <v>2.5999999999999996</v>
          </cell>
          <cell r="E12">
            <v>2.6499999999999995</v>
          </cell>
          <cell r="F12">
            <v>2.5499999999999994</v>
          </cell>
          <cell r="G12">
            <v>2.5499999999999994</v>
          </cell>
          <cell r="H12">
            <v>2.5499999999999994</v>
          </cell>
          <cell r="I12">
            <v>2.5499999999999994</v>
          </cell>
        </row>
        <row r="13">
          <cell r="B13" t="str">
            <v>ROURKELA</v>
          </cell>
          <cell r="C13">
            <v>2</v>
          </cell>
          <cell r="D13">
            <v>2.5999999999999996</v>
          </cell>
          <cell r="E13">
            <v>2.6499999999999995</v>
          </cell>
          <cell r="F13">
            <v>2.5499999999999994</v>
          </cell>
          <cell r="G13">
            <v>2.5499999999999994</v>
          </cell>
          <cell r="H13">
            <v>2.5499999999999994</v>
          </cell>
          <cell r="I13">
            <v>2.5499999999999994</v>
          </cell>
        </row>
        <row r="14">
          <cell r="B14" t="str">
            <v>ROURKELA</v>
          </cell>
          <cell r="C14">
            <v>2</v>
          </cell>
          <cell r="D14">
            <v>2.5999999999999996</v>
          </cell>
          <cell r="E14">
            <v>2.6499999999999995</v>
          </cell>
          <cell r="F14">
            <v>2.5499999999999994</v>
          </cell>
          <cell r="G14">
            <v>2.5499999999999994</v>
          </cell>
          <cell r="H14">
            <v>2.5499999999999994</v>
          </cell>
          <cell r="I14">
            <v>2.5499999999999994</v>
          </cell>
        </row>
        <row r="15">
          <cell r="B15" t="str">
            <v>ROURKELA</v>
          </cell>
          <cell r="C15">
            <v>2</v>
          </cell>
          <cell r="D15">
            <v>2.5999999999999996</v>
          </cell>
          <cell r="E15">
            <v>2.6499999999999995</v>
          </cell>
          <cell r="F15">
            <v>2.5499999999999994</v>
          </cell>
          <cell r="G15">
            <v>2.5499999999999994</v>
          </cell>
          <cell r="H15">
            <v>2.5499999999999994</v>
          </cell>
          <cell r="I15">
            <v>2.5499999999999994</v>
          </cell>
        </row>
        <row r="16">
          <cell r="B16" t="str">
            <v>ROURKELA</v>
          </cell>
          <cell r="C16">
            <v>2</v>
          </cell>
          <cell r="D16">
            <v>2.5999999999999996</v>
          </cell>
          <cell r="E16">
            <v>2.6499999999999995</v>
          </cell>
          <cell r="F16">
            <v>2.5499999999999994</v>
          </cell>
          <cell r="G16">
            <v>2.5499999999999994</v>
          </cell>
          <cell r="H16">
            <v>2.5499999999999994</v>
          </cell>
          <cell r="I16">
            <v>2.5499999999999994</v>
          </cell>
        </row>
        <row r="17">
          <cell r="B17" t="str">
            <v>UMERKOTE</v>
          </cell>
          <cell r="C17">
            <v>4</v>
          </cell>
          <cell r="D17">
            <v>4.08</v>
          </cell>
          <cell r="E17">
            <v>4.16</v>
          </cell>
          <cell r="F17">
            <v>4.01</v>
          </cell>
          <cell r="G17">
            <v>4.01</v>
          </cell>
          <cell r="H17">
            <v>4.01</v>
          </cell>
          <cell r="I17">
            <v>4.01</v>
          </cell>
        </row>
        <row r="18">
          <cell r="B18" t="str">
            <v>BHADRAK</v>
          </cell>
          <cell r="C18">
            <v>1</v>
          </cell>
          <cell r="D18">
            <v>2.7300000000000004</v>
          </cell>
          <cell r="E18">
            <v>2.7900000000000005</v>
          </cell>
          <cell r="F18">
            <v>2.6900000000000004</v>
          </cell>
          <cell r="G18">
            <v>2.6900000000000004</v>
          </cell>
          <cell r="H18">
            <v>2.6900000000000004</v>
          </cell>
          <cell r="I18">
            <v>2.6900000000000004</v>
          </cell>
        </row>
        <row r="19">
          <cell r="B19" t="str">
            <v>BERHAMPUR</v>
          </cell>
          <cell r="C19">
            <v>2</v>
          </cell>
          <cell r="D19">
            <v>2.4700000000000002</v>
          </cell>
          <cell r="E19">
            <v>2.52</v>
          </cell>
          <cell r="F19">
            <v>2.4300000000000002</v>
          </cell>
          <cell r="G19">
            <v>2.4300000000000002</v>
          </cell>
          <cell r="H19">
            <v>2.4300000000000002</v>
          </cell>
          <cell r="I19">
            <v>2.4300000000000002</v>
          </cell>
        </row>
        <row r="20">
          <cell r="B20" t="str">
            <v>BERHAMPUR</v>
          </cell>
          <cell r="C20">
            <v>2</v>
          </cell>
          <cell r="D20">
            <v>2.4700000000000002</v>
          </cell>
          <cell r="E20">
            <v>2.52</v>
          </cell>
          <cell r="F20">
            <v>2.4300000000000002</v>
          </cell>
          <cell r="G20">
            <v>2.4300000000000002</v>
          </cell>
          <cell r="H20">
            <v>2.4300000000000002</v>
          </cell>
          <cell r="I20">
            <v>2.4300000000000002</v>
          </cell>
        </row>
        <row r="21">
          <cell r="B21" t="str">
            <v>BERHAMPUR</v>
          </cell>
          <cell r="C21">
            <v>2</v>
          </cell>
          <cell r="D21">
            <v>2.4700000000000002</v>
          </cell>
          <cell r="E21">
            <v>2.52</v>
          </cell>
          <cell r="F21">
            <v>2.4300000000000002</v>
          </cell>
          <cell r="G21">
            <v>2.4300000000000002</v>
          </cell>
          <cell r="H21">
            <v>2.4300000000000002</v>
          </cell>
          <cell r="I21">
            <v>2.4300000000000002</v>
          </cell>
        </row>
        <row r="22">
          <cell r="B22" t="str">
            <v>JHARSUGUDA</v>
          </cell>
          <cell r="C22">
            <v>2</v>
          </cell>
          <cell r="D22">
            <v>2.7100000000000004</v>
          </cell>
          <cell r="E22">
            <v>2.7700000000000005</v>
          </cell>
          <cell r="F22">
            <v>2.6700000000000004</v>
          </cell>
          <cell r="G22">
            <v>2.6700000000000004</v>
          </cell>
          <cell r="H22">
            <v>2.6700000000000004</v>
          </cell>
          <cell r="I22">
            <v>2.6700000000000004</v>
          </cell>
        </row>
        <row r="23">
          <cell r="B23" t="str">
            <v>JHARSUGUDA</v>
          </cell>
          <cell r="C23">
            <v>2</v>
          </cell>
          <cell r="D23">
            <v>2.7100000000000004</v>
          </cell>
          <cell r="E23">
            <v>2.7700000000000005</v>
          </cell>
          <cell r="F23">
            <v>2.6700000000000004</v>
          </cell>
          <cell r="G23">
            <v>2.6700000000000004</v>
          </cell>
          <cell r="H23">
            <v>2.6700000000000004</v>
          </cell>
          <cell r="I23">
            <v>2.6700000000000004</v>
          </cell>
        </row>
        <row r="24">
          <cell r="B24" t="str">
            <v>BARGARH</v>
          </cell>
          <cell r="C24">
            <v>2</v>
          </cell>
          <cell r="D24">
            <v>2.69</v>
          </cell>
          <cell r="E24">
            <v>2.75</v>
          </cell>
          <cell r="F24">
            <v>2.65</v>
          </cell>
          <cell r="G24">
            <v>2.65</v>
          </cell>
          <cell r="H24">
            <v>2.65</v>
          </cell>
          <cell r="I24">
            <v>2.65</v>
          </cell>
        </row>
        <row r="25">
          <cell r="B25" t="str">
            <v>TALCHER</v>
          </cell>
          <cell r="C25">
            <v>1</v>
          </cell>
          <cell r="D25">
            <v>2.4099999999999997</v>
          </cell>
          <cell r="E25">
            <v>2.4599999999999995</v>
          </cell>
          <cell r="F25">
            <v>2.3699999999999997</v>
          </cell>
          <cell r="G25">
            <v>2.3699999999999997</v>
          </cell>
          <cell r="H25">
            <v>2.3699999999999997</v>
          </cell>
          <cell r="I25">
            <v>2.3699999999999997</v>
          </cell>
        </row>
        <row r="26">
          <cell r="B26" t="str">
            <v>TALCHER</v>
          </cell>
          <cell r="C26">
            <v>1</v>
          </cell>
          <cell r="D26">
            <v>2.4099999999999997</v>
          </cell>
          <cell r="E26">
            <v>2.4599999999999995</v>
          </cell>
          <cell r="F26">
            <v>2.3699999999999997</v>
          </cell>
          <cell r="G26">
            <v>2.3699999999999997</v>
          </cell>
          <cell r="H26">
            <v>2.3699999999999997</v>
          </cell>
          <cell r="I26">
            <v>2.3699999999999997</v>
          </cell>
        </row>
        <row r="27">
          <cell r="B27" t="str">
            <v>BALASORE</v>
          </cell>
          <cell r="C27">
            <v>2</v>
          </cell>
          <cell r="D27">
            <v>2.67</v>
          </cell>
          <cell r="E27">
            <v>2.73</v>
          </cell>
          <cell r="F27">
            <v>2.63</v>
          </cell>
          <cell r="G27">
            <v>2.63</v>
          </cell>
          <cell r="H27">
            <v>2.63</v>
          </cell>
          <cell r="I27">
            <v>2.63</v>
          </cell>
        </row>
        <row r="28">
          <cell r="B28" t="str">
            <v>ANGUL</v>
          </cell>
          <cell r="C28">
            <v>1</v>
          </cell>
          <cell r="D28">
            <v>2.1900000000000004</v>
          </cell>
          <cell r="E28">
            <v>2.2400000000000002</v>
          </cell>
          <cell r="F28">
            <v>2.16</v>
          </cell>
          <cell r="G28">
            <v>2.16</v>
          </cell>
          <cell r="H28">
            <v>2.16</v>
          </cell>
          <cell r="I28">
            <v>2.16</v>
          </cell>
        </row>
        <row r="29">
          <cell r="B29" t="str">
            <v>BRAJARAJNAGAR</v>
          </cell>
          <cell r="C29">
            <v>3</v>
          </cell>
          <cell r="D29">
            <v>3.2399999999999993</v>
          </cell>
          <cell r="E29">
            <v>3.3099999999999992</v>
          </cell>
          <cell r="F29">
            <v>3.1899999999999991</v>
          </cell>
          <cell r="G29">
            <v>3.1899999999999991</v>
          </cell>
          <cell r="H29">
            <v>3.1899999999999991</v>
          </cell>
          <cell r="I29">
            <v>3.1899999999999991</v>
          </cell>
        </row>
        <row r="30">
          <cell r="B30" t="str">
            <v>BOLANGIR</v>
          </cell>
          <cell r="C30">
            <v>3</v>
          </cell>
          <cell r="D30">
            <v>2.86</v>
          </cell>
          <cell r="E30">
            <v>2.92</v>
          </cell>
          <cell r="F30">
            <v>2.81</v>
          </cell>
          <cell r="G30">
            <v>2.81</v>
          </cell>
          <cell r="H30">
            <v>2.81</v>
          </cell>
          <cell r="I30">
            <v>2.81</v>
          </cell>
        </row>
        <row r="31">
          <cell r="B31" t="str">
            <v>BARIPADA</v>
          </cell>
          <cell r="C31">
            <v>2</v>
          </cell>
          <cell r="D31">
            <v>3.64</v>
          </cell>
          <cell r="E31">
            <v>3.71</v>
          </cell>
          <cell r="F31">
            <v>3.57</v>
          </cell>
          <cell r="G31">
            <v>3.57</v>
          </cell>
          <cell r="H31">
            <v>3.57</v>
          </cell>
          <cell r="I31">
            <v>3.57</v>
          </cell>
        </row>
        <row r="32">
          <cell r="B32" t="str">
            <v>RAJGANGPUR</v>
          </cell>
          <cell r="C32">
            <v>3</v>
          </cell>
          <cell r="D32">
            <v>3.0599999999999996</v>
          </cell>
          <cell r="E32">
            <v>3.1199999999999997</v>
          </cell>
          <cell r="F32">
            <v>2.9999999999999996</v>
          </cell>
          <cell r="G32">
            <v>2.9999999999999996</v>
          </cell>
          <cell r="H32">
            <v>2.9999999999999996</v>
          </cell>
          <cell r="I32">
            <v>2.9999999999999996</v>
          </cell>
        </row>
        <row r="33">
          <cell r="B33" t="str">
            <v>RAJGANGPUR</v>
          </cell>
          <cell r="C33">
            <v>3</v>
          </cell>
          <cell r="D33">
            <v>3.0599999999999996</v>
          </cell>
          <cell r="E33">
            <v>3.1199999999999997</v>
          </cell>
          <cell r="F33">
            <v>2.9999999999999996</v>
          </cell>
          <cell r="G33">
            <v>2.9999999999999996</v>
          </cell>
          <cell r="H33">
            <v>2.9999999999999996</v>
          </cell>
          <cell r="I33">
            <v>2.9999999999999996</v>
          </cell>
        </row>
        <row r="34">
          <cell r="B34" t="str">
            <v>PURI</v>
          </cell>
          <cell r="C34">
            <v>1</v>
          </cell>
          <cell r="D34">
            <v>2.44</v>
          </cell>
          <cell r="E34">
            <v>2.4899999999999998</v>
          </cell>
          <cell r="F34">
            <v>2.4</v>
          </cell>
          <cell r="G34">
            <v>2.4</v>
          </cell>
          <cell r="H34">
            <v>2.4</v>
          </cell>
          <cell r="I34">
            <v>2.4</v>
          </cell>
        </row>
        <row r="35">
          <cell r="B35" t="str">
            <v>BARBIL</v>
          </cell>
          <cell r="C35">
            <v>3</v>
          </cell>
          <cell r="D35">
            <v>2.9299999999999997</v>
          </cell>
          <cell r="E35">
            <v>2.9899999999999998</v>
          </cell>
          <cell r="F35">
            <v>2.88</v>
          </cell>
          <cell r="G35">
            <v>2.88</v>
          </cell>
          <cell r="H35">
            <v>2.88</v>
          </cell>
          <cell r="I35">
            <v>2.88</v>
          </cell>
        </row>
        <row r="36">
          <cell r="B36" t="str">
            <v>BARBIL</v>
          </cell>
          <cell r="C36">
            <v>3</v>
          </cell>
          <cell r="D36">
            <v>2.9299999999999997</v>
          </cell>
          <cell r="E36">
            <v>2.9899999999999998</v>
          </cell>
          <cell r="F36">
            <v>2.88</v>
          </cell>
          <cell r="G36">
            <v>2.88</v>
          </cell>
          <cell r="H36">
            <v>2.88</v>
          </cell>
          <cell r="I36">
            <v>2.88</v>
          </cell>
        </row>
        <row r="37">
          <cell r="B37" t="str">
            <v>ROURKELA</v>
          </cell>
          <cell r="C37">
            <v>2</v>
          </cell>
          <cell r="D37">
            <v>2.5999999999999996</v>
          </cell>
          <cell r="E37">
            <v>2.6499999999999995</v>
          </cell>
          <cell r="F37">
            <v>2.5499999999999994</v>
          </cell>
          <cell r="G37">
            <v>2.5499999999999994</v>
          </cell>
          <cell r="H37">
            <v>2.5499999999999994</v>
          </cell>
          <cell r="I37">
            <v>2.5499999999999994</v>
          </cell>
        </row>
        <row r="38">
          <cell r="B38" t="str">
            <v>KORAPUT</v>
          </cell>
          <cell r="C38">
            <v>2</v>
          </cell>
          <cell r="D38">
            <v>3.55</v>
          </cell>
          <cell r="E38">
            <v>3.6199999999999997</v>
          </cell>
          <cell r="F38">
            <v>3.4899999999999998</v>
          </cell>
          <cell r="G38">
            <v>3.4899999999999998</v>
          </cell>
          <cell r="H38">
            <v>3.4899999999999998</v>
          </cell>
          <cell r="I38">
            <v>3.4899999999999998</v>
          </cell>
        </row>
        <row r="39">
          <cell r="B39" t="str">
            <v>RAYAGADA</v>
          </cell>
          <cell r="C39">
            <v>2</v>
          </cell>
          <cell r="D39">
            <v>3.42</v>
          </cell>
          <cell r="E39">
            <v>3.4899999999999998</v>
          </cell>
          <cell r="F39">
            <v>3.36</v>
          </cell>
          <cell r="G39">
            <v>3.36</v>
          </cell>
          <cell r="H39">
            <v>3.36</v>
          </cell>
          <cell r="I39">
            <v>3.36</v>
          </cell>
        </row>
        <row r="40">
          <cell r="B40" t="str">
            <v>KEONJHAR</v>
          </cell>
          <cell r="C40">
            <v>1</v>
          </cell>
          <cell r="D40">
            <v>2.46</v>
          </cell>
          <cell r="E40">
            <v>2.5099999999999998</v>
          </cell>
          <cell r="F40">
            <v>2.42</v>
          </cell>
          <cell r="G40">
            <v>2.42</v>
          </cell>
          <cell r="H40">
            <v>2.42</v>
          </cell>
          <cell r="I40">
            <v>2.42</v>
          </cell>
        </row>
        <row r="41">
          <cell r="B41" t="str">
            <v>RASULGARH</v>
          </cell>
          <cell r="C41">
            <v>0</v>
          </cell>
          <cell r="D41">
            <v>1.2600000000000002</v>
          </cell>
          <cell r="E41">
            <v>1.2900000000000003</v>
          </cell>
          <cell r="F41">
            <v>1.2400000000000002</v>
          </cell>
          <cell r="G41">
            <v>1.2400000000000002</v>
          </cell>
          <cell r="H41">
            <v>1.2400000000000002</v>
          </cell>
          <cell r="I41">
            <v>1.2400000000000002</v>
          </cell>
        </row>
        <row r="42">
          <cell r="B42" t="str">
            <v>SAMBALPUR</v>
          </cell>
          <cell r="C42">
            <v>2</v>
          </cell>
          <cell r="D42">
            <v>2.52</v>
          </cell>
          <cell r="E42">
            <v>2.57</v>
          </cell>
          <cell r="F42">
            <v>2.4699999999999998</v>
          </cell>
          <cell r="G42">
            <v>2.4699999999999998</v>
          </cell>
          <cell r="H42">
            <v>2.4699999999999998</v>
          </cell>
          <cell r="I42">
            <v>2.4699999999999998</v>
          </cell>
        </row>
        <row r="43">
          <cell r="B43" t="str">
            <v>BARIPADA</v>
          </cell>
          <cell r="C43">
            <v>2</v>
          </cell>
          <cell r="D43">
            <v>3.64</v>
          </cell>
          <cell r="E43">
            <v>3.71</v>
          </cell>
          <cell r="F43">
            <v>3.57</v>
          </cell>
          <cell r="G43">
            <v>3.57</v>
          </cell>
          <cell r="H43">
            <v>3.57</v>
          </cell>
          <cell r="I43">
            <v>3.57</v>
          </cell>
        </row>
        <row r="44">
          <cell r="B44" t="str">
            <v>KHURDA</v>
          </cell>
          <cell r="C44" t="str">
            <v>Same Day</v>
          </cell>
          <cell r="D44">
            <v>1.4300000000000002</v>
          </cell>
          <cell r="E44">
            <v>1.4600000000000002</v>
          </cell>
          <cell r="F44">
            <v>1.4000000000000001</v>
          </cell>
          <cell r="G44">
            <v>1.4000000000000001</v>
          </cell>
          <cell r="H44">
            <v>1.4000000000000001</v>
          </cell>
          <cell r="I44">
            <v>1.4000000000000001</v>
          </cell>
        </row>
        <row r="45">
          <cell r="B45" t="str">
            <v>Bhubaneswar</v>
          </cell>
          <cell r="C45" t="str">
            <v>Same Day</v>
          </cell>
          <cell r="D45">
            <v>5.490000000000002</v>
          </cell>
          <cell r="E45">
            <v>5.6000000000000023</v>
          </cell>
          <cell r="F45">
            <v>5.4000000000000021</v>
          </cell>
          <cell r="G45">
            <v>5.4000000000000021</v>
          </cell>
          <cell r="H45">
            <v>5.4000000000000021</v>
          </cell>
          <cell r="I45">
            <v>5.4000000000000021</v>
          </cell>
        </row>
        <row r="46">
          <cell r="B46" t="str">
            <v>Bhubaneswar</v>
          </cell>
          <cell r="C46" t="str">
            <v>Same Day</v>
          </cell>
          <cell r="D46">
            <v>5.490000000000002</v>
          </cell>
          <cell r="E46">
            <v>5.6000000000000023</v>
          </cell>
          <cell r="F46">
            <v>5.4000000000000021</v>
          </cell>
          <cell r="G46">
            <v>5.4000000000000021</v>
          </cell>
          <cell r="H46">
            <v>5.4000000000000021</v>
          </cell>
          <cell r="I46">
            <v>5.4000000000000021</v>
          </cell>
        </row>
        <row r="47">
          <cell r="B47" t="str">
            <v>Bhubaneswar</v>
          </cell>
          <cell r="C47" t="str">
            <v>Same Day</v>
          </cell>
          <cell r="D47">
            <v>5.4900000000000011</v>
          </cell>
          <cell r="E47">
            <v>5.6000000000000014</v>
          </cell>
          <cell r="F47">
            <v>5.4000000000000012</v>
          </cell>
          <cell r="G47">
            <v>5.4000000000000012</v>
          </cell>
          <cell r="H47">
            <v>5.4000000000000012</v>
          </cell>
          <cell r="I47">
            <v>5.4000000000000012</v>
          </cell>
        </row>
        <row r="48">
          <cell r="B48" t="str">
            <v>Puri</v>
          </cell>
          <cell r="C48" t="str">
            <v>1 Days</v>
          </cell>
          <cell r="D48">
            <v>10.219999999999999</v>
          </cell>
          <cell r="E48">
            <v>10.419999999999998</v>
          </cell>
          <cell r="F48">
            <v>10.049999999999999</v>
          </cell>
          <cell r="G48">
            <v>10.049999999999999</v>
          </cell>
          <cell r="H48">
            <v>10.049999999999999</v>
          </cell>
          <cell r="I48">
            <v>10.049999999999999</v>
          </cell>
        </row>
        <row r="49">
          <cell r="B49" t="str">
            <v>Bhubaneswar</v>
          </cell>
          <cell r="C49" t="str">
            <v>Same Day</v>
          </cell>
          <cell r="D49">
            <v>5.4900000000000011</v>
          </cell>
          <cell r="E49">
            <v>5.6000000000000014</v>
          </cell>
          <cell r="F49">
            <v>5.4000000000000012</v>
          </cell>
          <cell r="G49">
            <v>5.4000000000000012</v>
          </cell>
          <cell r="H49">
            <v>5.4000000000000012</v>
          </cell>
          <cell r="I49">
            <v>5.4000000000000012</v>
          </cell>
        </row>
        <row r="50">
          <cell r="B50" t="str">
            <v>JHARSUGUDA</v>
          </cell>
          <cell r="C50" t="str">
            <v>1 Days</v>
          </cell>
          <cell r="D50">
            <v>17.079999999999998</v>
          </cell>
          <cell r="E50">
            <v>17.409999999999997</v>
          </cell>
          <cell r="F50">
            <v>16.789999999999996</v>
          </cell>
          <cell r="G50">
            <v>16.789999999999996</v>
          </cell>
          <cell r="H50">
            <v>16.789999999999996</v>
          </cell>
          <cell r="I50">
            <v>16.789999999999996</v>
          </cell>
        </row>
        <row r="51">
          <cell r="B51" t="str">
            <v>ROURKELA</v>
          </cell>
          <cell r="C51" t="str">
            <v>1 Days</v>
          </cell>
          <cell r="D51">
            <v>14.670000000000002</v>
          </cell>
          <cell r="E51">
            <v>14.950000000000001</v>
          </cell>
          <cell r="F51">
            <v>14.420000000000002</v>
          </cell>
          <cell r="G51">
            <v>14.420000000000002</v>
          </cell>
          <cell r="H51">
            <v>14.420000000000002</v>
          </cell>
          <cell r="I51">
            <v>14.420000000000002</v>
          </cell>
        </row>
        <row r="52">
          <cell r="B52" t="str">
            <v>KEONJHAR</v>
          </cell>
          <cell r="C52" t="str">
            <v>1 Days</v>
          </cell>
          <cell r="D52">
            <v>12.959999999999997</v>
          </cell>
          <cell r="E52">
            <v>13.209999999999997</v>
          </cell>
          <cell r="F52">
            <v>12.739999999999997</v>
          </cell>
          <cell r="G52">
            <v>12.739999999999997</v>
          </cell>
          <cell r="H52">
            <v>12.739999999999997</v>
          </cell>
          <cell r="I52">
            <v>12.739999999999997</v>
          </cell>
        </row>
        <row r="53">
          <cell r="B53" t="str">
            <v>Bhubaneswar</v>
          </cell>
          <cell r="C53" t="str">
            <v>Same Day</v>
          </cell>
          <cell r="D53">
            <v>5.4900000000000011</v>
          </cell>
          <cell r="E53">
            <v>5.6000000000000014</v>
          </cell>
          <cell r="F53">
            <v>5.4000000000000012</v>
          </cell>
          <cell r="G53">
            <v>5.4000000000000012</v>
          </cell>
          <cell r="H53">
            <v>5.4000000000000012</v>
          </cell>
          <cell r="I53">
            <v>5.4000000000000012</v>
          </cell>
        </row>
        <row r="54">
          <cell r="B54" t="str">
            <v>Bhubaneswar</v>
          </cell>
          <cell r="C54" t="str">
            <v>Same Day</v>
          </cell>
          <cell r="D54">
            <v>5.490000000000002</v>
          </cell>
          <cell r="E54">
            <v>5.6000000000000023</v>
          </cell>
          <cell r="F54">
            <v>5.4000000000000021</v>
          </cell>
          <cell r="G54">
            <v>5.4000000000000021</v>
          </cell>
          <cell r="H54">
            <v>5.4000000000000021</v>
          </cell>
          <cell r="I54">
            <v>5.4000000000000021</v>
          </cell>
        </row>
        <row r="55">
          <cell r="B55" t="str">
            <v>Cuttack</v>
          </cell>
          <cell r="C55" t="str">
            <v>Same Day</v>
          </cell>
          <cell r="D55">
            <v>4.6100000000000003</v>
          </cell>
          <cell r="E55">
            <v>4.7</v>
          </cell>
          <cell r="F55">
            <v>4.53</v>
          </cell>
          <cell r="G55">
            <v>4.53</v>
          </cell>
          <cell r="H55">
            <v>4.53</v>
          </cell>
          <cell r="I55">
            <v>4.53</v>
          </cell>
        </row>
        <row r="56">
          <cell r="B56" t="str">
            <v>Sambalpur</v>
          </cell>
          <cell r="C56" t="str">
            <v>2 Days</v>
          </cell>
          <cell r="D56">
            <v>15.139999999999999</v>
          </cell>
          <cell r="E56">
            <v>15.43</v>
          </cell>
          <cell r="F56">
            <v>14.879999999999999</v>
          </cell>
          <cell r="G56">
            <v>14.879999999999999</v>
          </cell>
          <cell r="H56">
            <v>14.879999999999999</v>
          </cell>
          <cell r="I56">
            <v>14.879999999999999</v>
          </cell>
        </row>
        <row r="57">
          <cell r="B57" t="str">
            <v>KORAPUT</v>
          </cell>
          <cell r="C57" t="str">
            <v>2 Days</v>
          </cell>
          <cell r="D57">
            <v>3.55</v>
          </cell>
          <cell r="E57">
            <v>3.6199999999999997</v>
          </cell>
          <cell r="F57">
            <v>3.4899999999999998</v>
          </cell>
          <cell r="G57">
            <v>3.4899999999999998</v>
          </cell>
          <cell r="H57">
            <v>3.4899999999999998</v>
          </cell>
          <cell r="I57">
            <v>3.4899999999999998</v>
          </cell>
        </row>
        <row r="58">
          <cell r="B58" t="str">
            <v>BARIPADA</v>
          </cell>
          <cell r="C58">
            <v>2</v>
          </cell>
          <cell r="D58">
            <v>3.64</v>
          </cell>
          <cell r="E58">
            <v>3.71</v>
          </cell>
          <cell r="F58">
            <v>3.57</v>
          </cell>
          <cell r="G58">
            <v>3.57</v>
          </cell>
          <cell r="H58">
            <v>3.57</v>
          </cell>
          <cell r="I58">
            <v>3.57</v>
          </cell>
        </row>
        <row r="59">
          <cell r="B59" t="str">
            <v>JHARSUGUDA</v>
          </cell>
          <cell r="C59">
            <v>2</v>
          </cell>
          <cell r="D59">
            <v>2.7100000000000004</v>
          </cell>
          <cell r="E59">
            <v>2.7700000000000005</v>
          </cell>
          <cell r="F59">
            <v>2.6700000000000004</v>
          </cell>
          <cell r="G59">
            <v>2.6700000000000004</v>
          </cell>
          <cell r="H59">
            <v>2.6700000000000004</v>
          </cell>
          <cell r="I59">
            <v>2.6700000000000004</v>
          </cell>
        </row>
        <row r="60">
          <cell r="B60" t="str">
            <v>Jajpur</v>
          </cell>
          <cell r="C60"/>
          <cell r="D60">
            <v>2.7300000000000004</v>
          </cell>
          <cell r="E60">
            <v>2.7900000000000005</v>
          </cell>
          <cell r="F60">
            <v>2.6900000000000004</v>
          </cell>
          <cell r="G60">
            <v>2.6900000000000004</v>
          </cell>
          <cell r="H60">
            <v>2.6900000000000004</v>
          </cell>
          <cell r="I60">
            <v>2.6900000000000004</v>
          </cell>
        </row>
        <row r="61">
          <cell r="B61" t="str">
            <v>JHARSUGUDA</v>
          </cell>
          <cell r="C61"/>
          <cell r="D61">
            <v>2.71</v>
          </cell>
          <cell r="E61">
            <v>2.77</v>
          </cell>
          <cell r="F61">
            <v>2.67</v>
          </cell>
          <cell r="G61">
            <v>2.67</v>
          </cell>
          <cell r="H61">
            <v>2.67</v>
          </cell>
          <cell r="I61">
            <v>2.67</v>
          </cell>
        </row>
        <row r="62">
          <cell r="B62" t="str">
            <v>Baripada</v>
          </cell>
          <cell r="C62"/>
          <cell r="D62">
            <v>3.64</v>
          </cell>
          <cell r="E62">
            <v>3.71</v>
          </cell>
          <cell r="F62">
            <v>3.57</v>
          </cell>
          <cell r="G62">
            <v>3.57</v>
          </cell>
          <cell r="H62">
            <v>3.57</v>
          </cell>
          <cell r="I62">
            <v>3.57</v>
          </cell>
        </row>
        <row r="63">
          <cell r="B63" t="str">
            <v>Jajapur</v>
          </cell>
          <cell r="C63"/>
          <cell r="D63"/>
          <cell r="E63">
            <v>2.7900000000000005</v>
          </cell>
          <cell r="F63">
            <v>2.6900000000000004</v>
          </cell>
          <cell r="G63">
            <v>2.6900000000000004</v>
          </cell>
          <cell r="H63">
            <v>2.6900000000000004</v>
          </cell>
          <cell r="I63">
            <v>1.95</v>
          </cell>
        </row>
        <row r="64">
          <cell r="B64" t="str">
            <v>Sundargarh (Sundergarh)</v>
          </cell>
          <cell r="C64"/>
          <cell r="D64"/>
          <cell r="E64">
            <v>2.6499999999999995</v>
          </cell>
          <cell r="F64">
            <v>2.5499999999999994</v>
          </cell>
          <cell r="G64">
            <v>2.5499999999999994</v>
          </cell>
          <cell r="H64">
            <v>2.5499999999999994</v>
          </cell>
          <cell r="I64">
            <v>2.5499999999999994</v>
          </cell>
        </row>
        <row r="65">
          <cell r="B65" t="str">
            <v>PANIKOILI</v>
          </cell>
          <cell r="C65"/>
          <cell r="D65"/>
          <cell r="E65">
            <v>2.25</v>
          </cell>
          <cell r="F65">
            <v>2.17</v>
          </cell>
          <cell r="G65">
            <v>2.17</v>
          </cell>
          <cell r="H65">
            <v>2.17</v>
          </cell>
          <cell r="I65">
            <v>2.17</v>
          </cell>
        </row>
        <row r="66">
          <cell r="B66" t="str">
            <v>CUTTACK</v>
          </cell>
          <cell r="C66"/>
          <cell r="D66"/>
          <cell r="E66"/>
          <cell r="F66"/>
          <cell r="G66"/>
          <cell r="H66"/>
          <cell r="I66">
            <v>1.02</v>
          </cell>
        </row>
        <row r="67">
          <cell r="B67" t="str">
            <v>JEYPORE</v>
          </cell>
          <cell r="C67"/>
          <cell r="D67"/>
          <cell r="E67"/>
          <cell r="F67"/>
          <cell r="G67"/>
          <cell r="H67"/>
          <cell r="I67">
            <v>4.01</v>
          </cell>
        </row>
        <row r="68">
          <cell r="B68" t="str">
            <v>BHUBANESWAR</v>
          </cell>
          <cell r="C68"/>
          <cell r="D68"/>
          <cell r="E68"/>
          <cell r="F68"/>
          <cell r="G68"/>
          <cell r="H68"/>
          <cell r="I6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tabSelected="1" topLeftCell="A111" workbookViewId="0">
      <selection activeCell="O126" sqref="O126"/>
    </sheetView>
  </sheetViews>
  <sheetFormatPr defaultRowHeight="15"/>
  <cols>
    <col min="1" max="1" width="4" style="6" bestFit="1" customWidth="1"/>
    <col min="2" max="2" width="9.7109375" bestFit="1" customWidth="1"/>
    <col min="3" max="3" width="7.42578125" customWidth="1"/>
    <col min="4" max="4" width="23.5703125" style="1" customWidth="1"/>
    <col min="5" max="5" width="10.7109375" bestFit="1" customWidth="1"/>
    <col min="6" max="6" width="16.28515625" bestFit="1" customWidth="1"/>
    <col min="7" max="7" width="6" bestFit="1" customWidth="1"/>
    <col min="8" max="8" width="8.28515625" bestFit="1" customWidth="1"/>
    <col min="9" max="9" width="5.42578125" style="11" bestFit="1" customWidth="1"/>
    <col min="10" max="10" width="9.5703125" style="11" bestFit="1" customWidth="1"/>
    <col min="11" max="11" width="10.42578125" bestFit="1" customWidth="1"/>
    <col min="12" max="12" width="32.42578125" bestFit="1" customWidth="1"/>
  </cols>
  <sheetData>
    <row r="1" spans="1:12" ht="16.5" thickBot="1">
      <c r="A1" s="16" t="s">
        <v>325</v>
      </c>
      <c r="B1" s="17"/>
      <c r="C1" s="17"/>
      <c r="D1" s="17"/>
      <c r="E1" s="17"/>
      <c r="F1" s="17"/>
      <c r="G1" s="17"/>
      <c r="H1" s="18"/>
    </row>
    <row r="2" spans="1:12" s="7" customFormat="1">
      <c r="A2" s="14" t="s">
        <v>289</v>
      </c>
      <c r="B2" s="14" t="s">
        <v>290</v>
      </c>
      <c r="C2" s="14" t="s">
        <v>291</v>
      </c>
      <c r="D2" s="15" t="s">
        <v>292</v>
      </c>
      <c r="E2" s="14" t="s">
        <v>323</v>
      </c>
      <c r="F2" s="14" t="s">
        <v>294</v>
      </c>
      <c r="G2" s="14" t="s">
        <v>296</v>
      </c>
      <c r="H2" s="14" t="s">
        <v>295</v>
      </c>
      <c r="I2" s="9" t="s">
        <v>319</v>
      </c>
      <c r="J2" s="9" t="s">
        <v>320</v>
      </c>
      <c r="K2" s="4" t="s">
        <v>297</v>
      </c>
      <c r="L2" s="4" t="s">
        <v>293</v>
      </c>
    </row>
    <row r="3" spans="1:12">
      <c r="A3" s="5">
        <v>1</v>
      </c>
      <c r="B3" s="2" t="s">
        <v>4</v>
      </c>
      <c r="C3" s="2" t="s">
        <v>3</v>
      </c>
      <c r="D3" s="3" t="s">
        <v>5</v>
      </c>
      <c r="E3" s="8" t="s">
        <v>324</v>
      </c>
      <c r="F3" s="2" t="s">
        <v>299</v>
      </c>
      <c r="G3" s="2">
        <v>52</v>
      </c>
      <c r="H3" s="2">
        <v>705</v>
      </c>
      <c r="I3" s="10">
        <f>VLOOKUP(F3,[1]Sheet3!$B$3:$I$68,8,FALSE)</f>
        <v>2.5499999999999994</v>
      </c>
      <c r="J3" s="10">
        <f t="shared" ref="J3:J34" si="0">H3*I3</f>
        <v>1797.7499999999995</v>
      </c>
      <c r="K3" s="2"/>
      <c r="L3" s="2" t="s">
        <v>6</v>
      </c>
    </row>
    <row r="4" spans="1:12">
      <c r="A4" s="5">
        <f>A3+1</f>
        <v>2</v>
      </c>
      <c r="B4" s="2" t="s">
        <v>4</v>
      </c>
      <c r="C4" s="2" t="s">
        <v>8</v>
      </c>
      <c r="D4" s="3" t="s">
        <v>9</v>
      </c>
      <c r="E4" s="8" t="s">
        <v>324</v>
      </c>
      <c r="F4" s="2" t="s">
        <v>298</v>
      </c>
      <c r="G4" s="2">
        <v>68</v>
      </c>
      <c r="H4" s="2">
        <v>940</v>
      </c>
      <c r="I4" s="10">
        <f>VLOOKUP(F4,[1]Sheet3!$B$3:$I$68,8,FALSE)</f>
        <v>2.3699999999999997</v>
      </c>
      <c r="J4" s="10">
        <f t="shared" si="0"/>
        <v>2227.7999999999997</v>
      </c>
      <c r="K4" s="2"/>
      <c r="L4" s="2" t="s">
        <v>2</v>
      </c>
    </row>
    <row r="5" spans="1:12">
      <c r="A5" s="5">
        <f t="shared" ref="A5:A68" si="1">A4+1</f>
        <v>3</v>
      </c>
      <c r="B5" s="2" t="s">
        <v>4</v>
      </c>
      <c r="C5" s="2" t="s">
        <v>13</v>
      </c>
      <c r="D5" s="3" t="s">
        <v>14</v>
      </c>
      <c r="E5" s="8" t="s">
        <v>324</v>
      </c>
      <c r="F5" s="8" t="s">
        <v>321</v>
      </c>
      <c r="G5" s="2">
        <v>56</v>
      </c>
      <c r="H5" s="2">
        <v>780</v>
      </c>
      <c r="I5" s="10">
        <f>VLOOKUP(F5,[1]Sheet3!$B$3:$I$68,8,FALSE)</f>
        <v>2.65</v>
      </c>
      <c r="J5" s="10">
        <f t="shared" si="0"/>
        <v>2067</v>
      </c>
      <c r="K5" s="2"/>
      <c r="L5" s="2" t="s">
        <v>15</v>
      </c>
    </row>
    <row r="6" spans="1:12" ht="30">
      <c r="A6" s="5">
        <f t="shared" si="1"/>
        <v>4</v>
      </c>
      <c r="B6" s="2" t="s">
        <v>4</v>
      </c>
      <c r="C6" s="2" t="s">
        <v>164</v>
      </c>
      <c r="D6" s="3" t="s">
        <v>165</v>
      </c>
      <c r="E6" s="8" t="s">
        <v>324</v>
      </c>
      <c r="F6" s="2" t="s">
        <v>312</v>
      </c>
      <c r="G6" s="2">
        <v>291</v>
      </c>
      <c r="H6" s="2">
        <v>4980</v>
      </c>
      <c r="I6" s="10">
        <f>VLOOKUP(F6,[1]Sheet3!$B$3:$I$68,8,FALSE)</f>
        <v>1.4000000000000001</v>
      </c>
      <c r="J6" s="10">
        <f t="shared" si="0"/>
        <v>6972.0000000000009</v>
      </c>
      <c r="K6" s="2"/>
      <c r="L6" s="2" t="s">
        <v>163</v>
      </c>
    </row>
    <row r="7" spans="1:12">
      <c r="A7" s="5">
        <f t="shared" si="1"/>
        <v>5</v>
      </c>
      <c r="B7" s="2" t="s">
        <v>7</v>
      </c>
      <c r="C7" s="2" t="s">
        <v>10</v>
      </c>
      <c r="D7" s="3" t="s">
        <v>11</v>
      </c>
      <c r="E7" s="8" t="s">
        <v>324</v>
      </c>
      <c r="F7" s="2" t="s">
        <v>300</v>
      </c>
      <c r="G7" s="2">
        <v>46</v>
      </c>
      <c r="H7" s="2">
        <v>656</v>
      </c>
      <c r="I7" s="10">
        <f>VLOOKUP(F7,[1]Sheet3!$B$3:$I$68,8,FALSE)</f>
        <v>2.6900000000000004</v>
      </c>
      <c r="J7" s="10">
        <f t="shared" si="0"/>
        <v>1764.6400000000003</v>
      </c>
      <c r="K7" s="2"/>
      <c r="L7" s="2" t="s">
        <v>12</v>
      </c>
    </row>
    <row r="8" spans="1:12">
      <c r="A8" s="5">
        <f t="shared" si="1"/>
        <v>6</v>
      </c>
      <c r="B8" s="2" t="s">
        <v>7</v>
      </c>
      <c r="C8" s="2" t="s">
        <v>17</v>
      </c>
      <c r="D8" s="3" t="s">
        <v>18</v>
      </c>
      <c r="E8" s="8" t="s">
        <v>324</v>
      </c>
      <c r="F8" s="2" t="s">
        <v>301</v>
      </c>
      <c r="G8" s="2">
        <v>47</v>
      </c>
      <c r="H8" s="2">
        <v>582</v>
      </c>
      <c r="I8" s="10">
        <f>VLOOKUP(F8,[1]Sheet3!$B$3:$I$68,8,FALSE)</f>
        <v>2.16</v>
      </c>
      <c r="J8" s="10">
        <f t="shared" si="0"/>
        <v>1257.1200000000001</v>
      </c>
      <c r="K8" s="2"/>
      <c r="L8" s="8" t="s">
        <v>316</v>
      </c>
    </row>
    <row r="9" spans="1:12" ht="15" customHeight="1">
      <c r="A9" s="5">
        <f t="shared" si="1"/>
        <v>7</v>
      </c>
      <c r="B9" s="2" t="s">
        <v>16</v>
      </c>
      <c r="C9" s="2" t="s">
        <v>166</v>
      </c>
      <c r="D9" s="3" t="s">
        <v>167</v>
      </c>
      <c r="E9" s="8" t="s">
        <v>324</v>
      </c>
      <c r="F9" s="2" t="s">
        <v>312</v>
      </c>
      <c r="G9" s="2">
        <v>667</v>
      </c>
      <c r="H9" s="2">
        <v>12373</v>
      </c>
      <c r="I9" s="10">
        <f>VLOOKUP(F9,[1]Sheet3!$B$3:$I$68,8,FALSE)</f>
        <v>1.4000000000000001</v>
      </c>
      <c r="J9" s="10">
        <f t="shared" si="0"/>
        <v>17322.2</v>
      </c>
      <c r="K9" s="2"/>
      <c r="L9" s="2" t="s">
        <v>163</v>
      </c>
    </row>
    <row r="10" spans="1:12">
      <c r="A10" s="5">
        <f t="shared" si="1"/>
        <v>8</v>
      </c>
      <c r="B10" s="2" t="s">
        <v>16</v>
      </c>
      <c r="C10" s="2" t="s">
        <v>19</v>
      </c>
      <c r="D10" s="3" t="s">
        <v>20</v>
      </c>
      <c r="E10" s="8" t="s">
        <v>324</v>
      </c>
      <c r="F10" s="2" t="s">
        <v>302</v>
      </c>
      <c r="G10" s="2">
        <v>28</v>
      </c>
      <c r="H10" s="2">
        <v>467</v>
      </c>
      <c r="I10" s="10">
        <f>VLOOKUP(F10,[1]Sheet3!$B$3:$I$68,8,FALSE)</f>
        <v>3.57</v>
      </c>
      <c r="J10" s="10">
        <f t="shared" si="0"/>
        <v>1667.1899999999998</v>
      </c>
      <c r="K10" s="2"/>
      <c r="L10" s="2" t="s">
        <v>21</v>
      </c>
    </row>
    <row r="11" spans="1:12">
      <c r="A11" s="5">
        <f t="shared" si="1"/>
        <v>9</v>
      </c>
      <c r="B11" s="2" t="s">
        <v>16</v>
      </c>
      <c r="C11" s="2" t="s">
        <v>22</v>
      </c>
      <c r="D11" s="3" t="s">
        <v>23</v>
      </c>
      <c r="E11" s="8" t="s">
        <v>324</v>
      </c>
      <c r="F11" s="2" t="s">
        <v>298</v>
      </c>
      <c r="G11" s="2">
        <v>40</v>
      </c>
      <c r="H11" s="2">
        <v>525</v>
      </c>
      <c r="I11" s="10">
        <f>VLOOKUP(F11,[1]Sheet3!$B$3:$I$68,8,FALSE)</f>
        <v>2.3699999999999997</v>
      </c>
      <c r="J11" s="10">
        <f t="shared" si="0"/>
        <v>1244.2499999999998</v>
      </c>
      <c r="K11" s="2"/>
      <c r="L11" s="2" t="s">
        <v>2</v>
      </c>
    </row>
    <row r="12" spans="1:12">
      <c r="A12" s="5">
        <f t="shared" si="1"/>
        <v>10</v>
      </c>
      <c r="B12" s="2" t="s">
        <v>16</v>
      </c>
      <c r="C12" s="2" t="s">
        <v>24</v>
      </c>
      <c r="D12" s="3" t="s">
        <v>25</v>
      </c>
      <c r="E12" s="8" t="s">
        <v>324</v>
      </c>
      <c r="F12" s="2" t="s">
        <v>298</v>
      </c>
      <c r="G12" s="2">
        <v>27</v>
      </c>
      <c r="H12" s="2">
        <v>457</v>
      </c>
      <c r="I12" s="10">
        <f>VLOOKUP(F12,[1]Sheet3!$B$3:$I$68,8,FALSE)</f>
        <v>2.3699999999999997</v>
      </c>
      <c r="J12" s="10">
        <f t="shared" si="0"/>
        <v>1083.0899999999999</v>
      </c>
      <c r="K12" s="2"/>
      <c r="L12" s="2" t="s">
        <v>2</v>
      </c>
    </row>
    <row r="13" spans="1:12">
      <c r="A13" s="5">
        <f t="shared" si="1"/>
        <v>11</v>
      </c>
      <c r="B13" s="2" t="s">
        <v>16</v>
      </c>
      <c r="C13" s="2" t="s">
        <v>168</v>
      </c>
      <c r="D13" s="3" t="s">
        <v>169</v>
      </c>
      <c r="E13" s="8" t="s">
        <v>324</v>
      </c>
      <c r="F13" s="2" t="s">
        <v>312</v>
      </c>
      <c r="G13" s="2">
        <v>87</v>
      </c>
      <c r="H13" s="2">
        <v>1525</v>
      </c>
      <c r="I13" s="10">
        <f>VLOOKUP(F13,[1]Sheet3!$B$3:$I$68,8,FALSE)</f>
        <v>1.4000000000000001</v>
      </c>
      <c r="J13" s="10">
        <f t="shared" si="0"/>
        <v>2135</v>
      </c>
      <c r="K13" s="2"/>
      <c r="L13" s="2" t="s">
        <v>163</v>
      </c>
    </row>
    <row r="14" spans="1:12">
      <c r="A14" s="5">
        <f t="shared" si="1"/>
        <v>12</v>
      </c>
      <c r="B14" s="2" t="s">
        <v>27</v>
      </c>
      <c r="C14" s="2" t="s">
        <v>38</v>
      </c>
      <c r="D14" s="3" t="s">
        <v>39</v>
      </c>
      <c r="E14" s="8" t="s">
        <v>324</v>
      </c>
      <c r="F14" s="2" t="s">
        <v>301</v>
      </c>
      <c r="G14" s="2">
        <v>42</v>
      </c>
      <c r="H14" s="2">
        <v>569</v>
      </c>
      <c r="I14" s="10">
        <f>VLOOKUP(F14,[1]Sheet3!$B$3:$I$68,8,FALSE)</f>
        <v>2.16</v>
      </c>
      <c r="J14" s="10">
        <f t="shared" si="0"/>
        <v>1229.0400000000002</v>
      </c>
      <c r="K14" s="2"/>
      <c r="L14" s="8" t="s">
        <v>316</v>
      </c>
    </row>
    <row r="15" spans="1:12">
      <c r="A15" s="5">
        <f t="shared" si="1"/>
        <v>13</v>
      </c>
      <c r="B15" s="2" t="s">
        <v>27</v>
      </c>
      <c r="C15" s="2" t="s">
        <v>29</v>
      </c>
      <c r="D15" s="3" t="s">
        <v>30</v>
      </c>
      <c r="E15" s="8" t="s">
        <v>324</v>
      </c>
      <c r="F15" s="8" t="s">
        <v>321</v>
      </c>
      <c r="G15" s="2">
        <v>48</v>
      </c>
      <c r="H15" s="2">
        <v>778</v>
      </c>
      <c r="I15" s="10">
        <f>VLOOKUP(F15,[1]Sheet3!$B$3:$I$68,8,FALSE)</f>
        <v>2.65</v>
      </c>
      <c r="J15" s="10">
        <f t="shared" si="0"/>
        <v>2061.6999999999998</v>
      </c>
      <c r="K15" s="2"/>
      <c r="L15" s="2" t="s">
        <v>15</v>
      </c>
    </row>
    <row r="16" spans="1:12">
      <c r="A16" s="5">
        <f t="shared" si="1"/>
        <v>14</v>
      </c>
      <c r="B16" s="2" t="s">
        <v>27</v>
      </c>
      <c r="C16" s="2" t="s">
        <v>47</v>
      </c>
      <c r="D16" s="3" t="s">
        <v>48</v>
      </c>
      <c r="E16" s="8" t="s">
        <v>324</v>
      </c>
      <c r="F16" s="2" t="s">
        <v>306</v>
      </c>
      <c r="G16" s="2">
        <v>35</v>
      </c>
      <c r="H16" s="2">
        <v>494</v>
      </c>
      <c r="I16" s="10">
        <f>VLOOKUP(F16,[1]Sheet3!$B$3:$I$68,8,FALSE)</f>
        <v>2.81</v>
      </c>
      <c r="J16" s="10">
        <f t="shared" si="0"/>
        <v>1388.14</v>
      </c>
      <c r="K16" s="2"/>
      <c r="L16" s="8" t="s">
        <v>317</v>
      </c>
    </row>
    <row r="17" spans="1:12">
      <c r="A17" s="5">
        <f t="shared" si="1"/>
        <v>15</v>
      </c>
      <c r="B17" s="2" t="s">
        <v>27</v>
      </c>
      <c r="C17" s="2" t="s">
        <v>26</v>
      </c>
      <c r="D17" s="3" t="s">
        <v>28</v>
      </c>
      <c r="E17" s="8" t="s">
        <v>324</v>
      </c>
      <c r="F17" s="2" t="s">
        <v>302</v>
      </c>
      <c r="G17" s="2">
        <v>29</v>
      </c>
      <c r="H17" s="2">
        <v>520</v>
      </c>
      <c r="I17" s="10">
        <f>VLOOKUP(F17,[1]Sheet3!$B$3:$I$68,8,FALSE)</f>
        <v>3.57</v>
      </c>
      <c r="J17" s="10">
        <f t="shared" si="0"/>
        <v>1856.3999999999999</v>
      </c>
      <c r="K17" s="2"/>
      <c r="L17" s="2" t="s">
        <v>21</v>
      </c>
    </row>
    <row r="18" spans="1:12">
      <c r="A18" s="5">
        <f t="shared" si="1"/>
        <v>16</v>
      </c>
      <c r="B18" s="2" t="s">
        <v>27</v>
      </c>
      <c r="C18" s="2" t="s">
        <v>32</v>
      </c>
      <c r="D18" s="3" t="s">
        <v>33</v>
      </c>
      <c r="E18" s="8" t="s">
        <v>324</v>
      </c>
      <c r="F18" s="2" t="s">
        <v>303</v>
      </c>
      <c r="G18" s="2">
        <v>26</v>
      </c>
      <c r="H18" s="2">
        <v>449</v>
      </c>
      <c r="I18" s="10">
        <f>VLOOKUP(F18,[1]Sheet3!$B$3:$I$68,8,FALSE)</f>
        <v>2.4</v>
      </c>
      <c r="J18" s="10">
        <f t="shared" si="0"/>
        <v>1077.5999999999999</v>
      </c>
      <c r="K18" s="2"/>
      <c r="L18" s="2" t="s">
        <v>34</v>
      </c>
    </row>
    <row r="19" spans="1:12" ht="30">
      <c r="A19" s="5">
        <f t="shared" si="1"/>
        <v>17</v>
      </c>
      <c r="B19" s="2" t="s">
        <v>27</v>
      </c>
      <c r="C19" s="2" t="s">
        <v>172</v>
      </c>
      <c r="D19" s="3" t="s">
        <v>173</v>
      </c>
      <c r="E19" s="8" t="s">
        <v>324</v>
      </c>
      <c r="F19" s="2" t="s">
        <v>312</v>
      </c>
      <c r="G19" s="2">
        <v>252</v>
      </c>
      <c r="H19" s="2">
        <v>4228</v>
      </c>
      <c r="I19" s="10">
        <f>VLOOKUP(F19,[1]Sheet3!$B$3:$I$68,8,FALSE)</f>
        <v>1.4000000000000001</v>
      </c>
      <c r="J19" s="10">
        <f t="shared" si="0"/>
        <v>5919.2000000000007</v>
      </c>
      <c r="K19" s="2"/>
      <c r="L19" s="2" t="s">
        <v>163</v>
      </c>
    </row>
    <row r="20" spans="1:12">
      <c r="A20" s="5">
        <f t="shared" si="1"/>
        <v>18</v>
      </c>
      <c r="B20" s="2" t="s">
        <v>31</v>
      </c>
      <c r="C20" s="2" t="s">
        <v>41</v>
      </c>
      <c r="D20" s="3" t="s">
        <v>42</v>
      </c>
      <c r="E20" s="8" t="s">
        <v>324</v>
      </c>
      <c r="F20" s="2" t="s">
        <v>305</v>
      </c>
      <c r="G20" s="2">
        <v>94</v>
      </c>
      <c r="H20" s="2">
        <v>1405</v>
      </c>
      <c r="I20" s="10">
        <f>VLOOKUP(F20,[1]Sheet3!$B$3:$I$68,8,FALSE)</f>
        <v>3.36</v>
      </c>
      <c r="J20" s="10">
        <f t="shared" si="0"/>
        <v>4720.8</v>
      </c>
      <c r="K20" s="2"/>
      <c r="L20" s="2" t="s">
        <v>43</v>
      </c>
    </row>
    <row r="21" spans="1:12">
      <c r="A21" s="5">
        <f t="shared" si="1"/>
        <v>19</v>
      </c>
      <c r="B21" s="2" t="s">
        <v>31</v>
      </c>
      <c r="C21" s="2" t="s">
        <v>174</v>
      </c>
      <c r="D21" s="3" t="s">
        <v>175</v>
      </c>
      <c r="E21" s="8" t="s">
        <v>324</v>
      </c>
      <c r="F21" s="2" t="s">
        <v>298</v>
      </c>
      <c r="G21" s="2">
        <v>90</v>
      </c>
      <c r="H21" s="2">
        <v>1146</v>
      </c>
      <c r="I21" s="10">
        <f>VLOOKUP(F21,[1]Sheet3!$B$3:$I$68,8,FALSE)</f>
        <v>2.3699999999999997</v>
      </c>
      <c r="J21" s="10">
        <f t="shared" si="0"/>
        <v>2716.0199999999995</v>
      </c>
      <c r="K21" s="2"/>
      <c r="L21" s="2" t="s">
        <v>2</v>
      </c>
    </row>
    <row r="22" spans="1:12">
      <c r="A22" s="5">
        <f t="shared" si="1"/>
        <v>20</v>
      </c>
      <c r="B22" s="2" t="s">
        <v>31</v>
      </c>
      <c r="C22" s="2" t="s">
        <v>176</v>
      </c>
      <c r="D22" s="3" t="s">
        <v>177</v>
      </c>
      <c r="E22" s="8" t="s">
        <v>324</v>
      </c>
      <c r="F22" s="2" t="s">
        <v>298</v>
      </c>
      <c r="G22" s="2">
        <v>42</v>
      </c>
      <c r="H22" s="2">
        <v>377</v>
      </c>
      <c r="I22" s="10">
        <f>VLOOKUP(F22,[1]Sheet3!$B$3:$I$68,8,FALSE)</f>
        <v>2.3699999999999997</v>
      </c>
      <c r="J22" s="10">
        <f t="shared" si="0"/>
        <v>893.4899999999999</v>
      </c>
      <c r="K22" s="2"/>
      <c r="L22" s="2" t="s">
        <v>2</v>
      </c>
    </row>
    <row r="23" spans="1:12">
      <c r="A23" s="5">
        <f t="shared" si="1"/>
        <v>21</v>
      </c>
      <c r="B23" s="2" t="s">
        <v>31</v>
      </c>
      <c r="C23" s="2" t="s">
        <v>178</v>
      </c>
      <c r="D23" s="3" t="s">
        <v>179</v>
      </c>
      <c r="E23" s="8" t="s">
        <v>324</v>
      </c>
      <c r="F23" s="2" t="s">
        <v>299</v>
      </c>
      <c r="G23" s="2">
        <v>210</v>
      </c>
      <c r="H23" s="2">
        <v>3528</v>
      </c>
      <c r="I23" s="10">
        <f>VLOOKUP(F23,[1]Sheet3!$B$3:$I$68,8,FALSE)</f>
        <v>2.5499999999999994</v>
      </c>
      <c r="J23" s="10">
        <f t="shared" si="0"/>
        <v>8996.3999999999978</v>
      </c>
      <c r="K23" s="2"/>
      <c r="L23" s="2" t="s">
        <v>6</v>
      </c>
    </row>
    <row r="24" spans="1:12">
      <c r="A24" s="5">
        <f t="shared" si="1"/>
        <v>22</v>
      </c>
      <c r="B24" s="2" t="s">
        <v>31</v>
      </c>
      <c r="C24" s="2" t="s">
        <v>35</v>
      </c>
      <c r="D24" s="3" t="s">
        <v>36</v>
      </c>
      <c r="E24" s="8" t="s">
        <v>324</v>
      </c>
      <c r="F24" s="2" t="s">
        <v>304</v>
      </c>
      <c r="G24" s="2">
        <v>46</v>
      </c>
      <c r="H24" s="2">
        <v>645</v>
      </c>
      <c r="I24" s="10">
        <f>VLOOKUP(F24,[1]Sheet3!$B$3:$I$68,8,FALSE)</f>
        <v>3.1899999999999991</v>
      </c>
      <c r="J24" s="10">
        <f t="shared" si="0"/>
        <v>2057.5499999999993</v>
      </c>
      <c r="K24" s="2"/>
      <c r="L24" s="2" t="s">
        <v>37</v>
      </c>
    </row>
    <row r="25" spans="1:12" ht="15" customHeight="1">
      <c r="A25" s="5">
        <f t="shared" si="1"/>
        <v>23</v>
      </c>
      <c r="B25" s="2" t="s">
        <v>40</v>
      </c>
      <c r="C25" s="2" t="s">
        <v>180</v>
      </c>
      <c r="D25" s="3" t="s">
        <v>181</v>
      </c>
      <c r="E25" s="8" t="s">
        <v>324</v>
      </c>
      <c r="F25" s="2" t="s">
        <v>312</v>
      </c>
      <c r="G25" s="2">
        <v>340</v>
      </c>
      <c r="H25" s="2">
        <v>5825</v>
      </c>
      <c r="I25" s="10">
        <f>VLOOKUP(F25,[1]Sheet3!$B$3:$I$68,8,FALSE)</f>
        <v>1.4000000000000001</v>
      </c>
      <c r="J25" s="10">
        <f t="shared" si="0"/>
        <v>8155.0000000000009</v>
      </c>
      <c r="K25" s="2"/>
      <c r="L25" s="2" t="s">
        <v>163</v>
      </c>
    </row>
    <row r="26" spans="1:12" ht="15" customHeight="1">
      <c r="A26" s="5">
        <f t="shared" si="1"/>
        <v>24</v>
      </c>
      <c r="B26" s="2" t="s">
        <v>40</v>
      </c>
      <c r="C26" s="2" t="s">
        <v>100</v>
      </c>
      <c r="D26" s="3" t="s">
        <v>101</v>
      </c>
      <c r="E26" s="8" t="s">
        <v>324</v>
      </c>
      <c r="F26" s="2" t="s">
        <v>311</v>
      </c>
      <c r="G26" s="2">
        <v>38</v>
      </c>
      <c r="H26" s="2">
        <v>608</v>
      </c>
      <c r="I26" s="10">
        <f>VLOOKUP(F26,[1]Sheet3!$B$3:$I$68,8,FALSE)</f>
        <v>2.63</v>
      </c>
      <c r="J26" s="10">
        <f t="shared" si="0"/>
        <v>1599.04</v>
      </c>
      <c r="K26" s="2"/>
      <c r="L26" s="2" t="s">
        <v>102</v>
      </c>
    </row>
    <row r="27" spans="1:12" ht="15" customHeight="1">
      <c r="A27" s="5">
        <f t="shared" si="1"/>
        <v>25</v>
      </c>
      <c r="B27" s="2" t="s">
        <v>40</v>
      </c>
      <c r="C27" s="2" t="s">
        <v>44</v>
      </c>
      <c r="D27" s="3" t="s">
        <v>45</v>
      </c>
      <c r="E27" s="8" t="s">
        <v>324</v>
      </c>
      <c r="F27" s="2" t="s">
        <v>298</v>
      </c>
      <c r="G27" s="2">
        <v>58</v>
      </c>
      <c r="H27" s="2">
        <v>972</v>
      </c>
      <c r="I27" s="10">
        <f>VLOOKUP(F27,[1]Sheet3!$B$3:$I$68,8,FALSE)</f>
        <v>2.3699999999999997</v>
      </c>
      <c r="J27" s="10">
        <f t="shared" si="0"/>
        <v>2303.64</v>
      </c>
      <c r="K27" s="2"/>
      <c r="L27" s="2" t="s">
        <v>2</v>
      </c>
    </row>
    <row r="28" spans="1:12" ht="15" customHeight="1">
      <c r="A28" s="5">
        <f t="shared" si="1"/>
        <v>26</v>
      </c>
      <c r="B28" s="2" t="s">
        <v>40</v>
      </c>
      <c r="C28" s="2" t="s">
        <v>182</v>
      </c>
      <c r="D28" s="3" t="s">
        <v>183</v>
      </c>
      <c r="E28" s="8" t="s">
        <v>324</v>
      </c>
      <c r="F28" s="2" t="s">
        <v>313</v>
      </c>
      <c r="G28" s="2">
        <v>24</v>
      </c>
      <c r="H28" s="2">
        <v>355</v>
      </c>
      <c r="I28" s="10">
        <v>5.4</v>
      </c>
      <c r="J28" s="10">
        <f t="shared" si="0"/>
        <v>1917.0000000000002</v>
      </c>
      <c r="K28" s="2"/>
      <c r="L28" s="2" t="s">
        <v>159</v>
      </c>
    </row>
    <row r="29" spans="1:12">
      <c r="A29" s="5">
        <f t="shared" si="1"/>
        <v>27</v>
      </c>
      <c r="B29" s="2" t="s">
        <v>46</v>
      </c>
      <c r="C29" s="2" t="s">
        <v>60</v>
      </c>
      <c r="D29" s="3" t="s">
        <v>61</v>
      </c>
      <c r="E29" s="8" t="s">
        <v>324</v>
      </c>
      <c r="F29" s="2" t="s">
        <v>305</v>
      </c>
      <c r="G29" s="2">
        <v>87</v>
      </c>
      <c r="H29" s="2">
        <v>1406</v>
      </c>
      <c r="I29" s="10">
        <f>VLOOKUP(F29,[1]Sheet3!$B$3:$I$68,8,FALSE)</f>
        <v>3.36</v>
      </c>
      <c r="J29" s="10">
        <f t="shared" si="0"/>
        <v>4724.16</v>
      </c>
      <c r="K29" s="2"/>
      <c r="L29" s="2" t="s">
        <v>43</v>
      </c>
    </row>
    <row r="30" spans="1:12">
      <c r="A30" s="5">
        <f t="shared" si="1"/>
        <v>28</v>
      </c>
      <c r="B30" s="2" t="s">
        <v>46</v>
      </c>
      <c r="C30" s="2" t="s">
        <v>52</v>
      </c>
      <c r="D30" s="3" t="s">
        <v>53</v>
      </c>
      <c r="E30" s="8" t="s">
        <v>324</v>
      </c>
      <c r="F30" s="2" t="s">
        <v>302</v>
      </c>
      <c r="G30" s="2">
        <v>159</v>
      </c>
      <c r="H30" s="2">
        <v>2293</v>
      </c>
      <c r="I30" s="10">
        <f>VLOOKUP(F30,[1]Sheet3!$B$3:$I$68,8,FALSE)</f>
        <v>3.57</v>
      </c>
      <c r="J30" s="10">
        <f t="shared" si="0"/>
        <v>8186.0099999999993</v>
      </c>
      <c r="K30" s="2"/>
      <c r="L30" s="2" t="s">
        <v>21</v>
      </c>
    </row>
    <row r="31" spans="1:12">
      <c r="A31" s="5">
        <f t="shared" si="1"/>
        <v>29</v>
      </c>
      <c r="B31" s="2" t="s">
        <v>46</v>
      </c>
      <c r="C31" s="2" t="s">
        <v>58</v>
      </c>
      <c r="D31" s="3" t="s">
        <v>59</v>
      </c>
      <c r="E31" s="8" t="s">
        <v>324</v>
      </c>
      <c r="F31" s="2" t="s">
        <v>301</v>
      </c>
      <c r="G31" s="2">
        <v>40</v>
      </c>
      <c r="H31" s="2">
        <v>549</v>
      </c>
      <c r="I31" s="10">
        <f>VLOOKUP(F31,[1]Sheet3!$B$3:$I$68,8,FALSE)</f>
        <v>2.16</v>
      </c>
      <c r="J31" s="10">
        <f t="shared" si="0"/>
        <v>1185.8400000000001</v>
      </c>
      <c r="K31" s="2"/>
      <c r="L31" s="8" t="s">
        <v>316</v>
      </c>
    </row>
    <row r="32" spans="1:12">
      <c r="A32" s="5">
        <f t="shared" si="1"/>
        <v>30</v>
      </c>
      <c r="B32" s="2" t="s">
        <v>46</v>
      </c>
      <c r="C32" s="2" t="s">
        <v>49</v>
      </c>
      <c r="D32" s="3" t="s">
        <v>50</v>
      </c>
      <c r="E32" s="8" t="s">
        <v>324</v>
      </c>
      <c r="F32" s="2" t="s">
        <v>298</v>
      </c>
      <c r="G32" s="2">
        <v>28</v>
      </c>
      <c r="H32" s="2">
        <v>345</v>
      </c>
      <c r="I32" s="10">
        <f>VLOOKUP(F32,[1]Sheet3!$B$3:$I$68,8,FALSE)</f>
        <v>2.3699999999999997</v>
      </c>
      <c r="J32" s="10">
        <f t="shared" si="0"/>
        <v>817.64999999999986</v>
      </c>
      <c r="K32" s="2"/>
      <c r="L32" s="2" t="s">
        <v>2</v>
      </c>
    </row>
    <row r="33" spans="1:12">
      <c r="A33" s="5">
        <f t="shared" si="1"/>
        <v>31</v>
      </c>
      <c r="B33" s="2" t="s">
        <v>51</v>
      </c>
      <c r="C33" s="2" t="s">
        <v>184</v>
      </c>
      <c r="D33" s="3" t="s">
        <v>185</v>
      </c>
      <c r="E33" s="8" t="s">
        <v>324</v>
      </c>
      <c r="F33" s="2" t="s">
        <v>298</v>
      </c>
      <c r="G33" s="2">
        <v>73</v>
      </c>
      <c r="H33" s="2">
        <v>1025</v>
      </c>
      <c r="I33" s="10">
        <f>VLOOKUP(F33,[1]Sheet3!$B$3:$I$68,8,FALSE)</f>
        <v>2.3699999999999997</v>
      </c>
      <c r="J33" s="10">
        <f t="shared" si="0"/>
        <v>2429.2499999999995</v>
      </c>
      <c r="K33" s="2"/>
      <c r="L33" s="2" t="s">
        <v>2</v>
      </c>
    </row>
    <row r="34" spans="1:12">
      <c r="A34" s="5">
        <f t="shared" si="1"/>
        <v>32</v>
      </c>
      <c r="B34" s="2" t="s">
        <v>51</v>
      </c>
      <c r="C34" s="2" t="s">
        <v>56</v>
      </c>
      <c r="D34" s="3" t="s">
        <v>57</v>
      </c>
      <c r="E34" s="8" t="s">
        <v>324</v>
      </c>
      <c r="F34" s="2" t="s">
        <v>299</v>
      </c>
      <c r="G34" s="2">
        <v>162</v>
      </c>
      <c r="H34" s="2">
        <v>2812</v>
      </c>
      <c r="I34" s="10">
        <f>VLOOKUP(F34,[1]Sheet3!$B$3:$I$68,8,FALSE)</f>
        <v>2.5499999999999994</v>
      </c>
      <c r="J34" s="10">
        <f t="shared" si="0"/>
        <v>7170.5999999999985</v>
      </c>
      <c r="K34" s="2"/>
      <c r="L34" s="2" t="s">
        <v>6</v>
      </c>
    </row>
    <row r="35" spans="1:12" ht="30">
      <c r="A35" s="5">
        <f t="shared" si="1"/>
        <v>33</v>
      </c>
      <c r="B35" s="2" t="s">
        <v>51</v>
      </c>
      <c r="C35" s="2" t="s">
        <v>186</v>
      </c>
      <c r="D35" s="3" t="s">
        <v>187</v>
      </c>
      <c r="E35" s="8" t="s">
        <v>324</v>
      </c>
      <c r="F35" s="2" t="s">
        <v>312</v>
      </c>
      <c r="G35" s="2">
        <v>559</v>
      </c>
      <c r="H35" s="2">
        <v>9429</v>
      </c>
      <c r="I35" s="10">
        <f>VLOOKUP(F35,[1]Sheet3!$B$3:$I$68,8,FALSE)</f>
        <v>1.4000000000000001</v>
      </c>
      <c r="J35" s="10">
        <f t="shared" ref="J35:J66" si="2">H35*I35</f>
        <v>13200.6</v>
      </c>
      <c r="K35" s="2"/>
      <c r="L35" s="2" t="s">
        <v>163</v>
      </c>
    </row>
    <row r="36" spans="1:12">
      <c r="A36" s="5">
        <f t="shared" si="1"/>
        <v>34</v>
      </c>
      <c r="B36" s="2" t="s">
        <v>51</v>
      </c>
      <c r="C36" s="2" t="s">
        <v>54</v>
      </c>
      <c r="D36" s="3" t="s">
        <v>55</v>
      </c>
      <c r="E36" s="8" t="s">
        <v>324</v>
      </c>
      <c r="F36" s="2" t="s">
        <v>302</v>
      </c>
      <c r="G36" s="2">
        <v>25</v>
      </c>
      <c r="H36" s="2">
        <v>460</v>
      </c>
      <c r="I36" s="10">
        <f>VLOOKUP(F36,[1]Sheet3!$B$3:$I$68,8,FALSE)</f>
        <v>3.57</v>
      </c>
      <c r="J36" s="10">
        <f t="shared" si="2"/>
        <v>1642.1999999999998</v>
      </c>
      <c r="K36" s="2"/>
      <c r="L36" s="2" t="s">
        <v>21</v>
      </c>
    </row>
    <row r="37" spans="1:12" ht="15" customHeight="1">
      <c r="A37" s="5">
        <f t="shared" si="1"/>
        <v>35</v>
      </c>
      <c r="B37" s="2" t="s">
        <v>51</v>
      </c>
      <c r="C37" s="2" t="s">
        <v>188</v>
      </c>
      <c r="D37" s="3" t="s">
        <v>189</v>
      </c>
      <c r="E37" s="8" t="s">
        <v>324</v>
      </c>
      <c r="F37" s="2" t="s">
        <v>312</v>
      </c>
      <c r="G37" s="2">
        <v>169</v>
      </c>
      <c r="H37" s="2">
        <v>3268</v>
      </c>
      <c r="I37" s="10">
        <f>VLOOKUP(F37,[1]Sheet3!$B$3:$I$68,8,FALSE)</f>
        <v>1.4000000000000001</v>
      </c>
      <c r="J37" s="10">
        <f t="shared" si="2"/>
        <v>4575.2000000000007</v>
      </c>
      <c r="K37" s="2"/>
      <c r="L37" s="2" t="s">
        <v>163</v>
      </c>
    </row>
    <row r="38" spans="1:12">
      <c r="A38" s="5">
        <f t="shared" si="1"/>
        <v>36</v>
      </c>
      <c r="B38" s="2" t="s">
        <v>51</v>
      </c>
      <c r="C38" s="2" t="s">
        <v>65</v>
      </c>
      <c r="D38" s="3" t="s">
        <v>66</v>
      </c>
      <c r="E38" s="8" t="s">
        <v>324</v>
      </c>
      <c r="F38" s="2" t="s">
        <v>307</v>
      </c>
      <c r="G38" s="2">
        <v>76</v>
      </c>
      <c r="H38" s="2">
        <v>1460</v>
      </c>
      <c r="I38" s="10">
        <f>VLOOKUP(F38,[1]Sheet3!$B$3:$I$68,8,FALSE)</f>
        <v>2.6700000000000004</v>
      </c>
      <c r="J38" s="10">
        <f t="shared" si="2"/>
        <v>3898.2000000000007</v>
      </c>
      <c r="K38" s="2"/>
      <c r="L38" s="2" t="s">
        <v>67</v>
      </c>
    </row>
    <row r="39" spans="1:12">
      <c r="A39" s="5">
        <f t="shared" si="1"/>
        <v>37</v>
      </c>
      <c r="B39" s="2" t="s">
        <v>51</v>
      </c>
      <c r="C39" s="2" t="s">
        <v>68</v>
      </c>
      <c r="D39" s="3" t="s">
        <v>69</v>
      </c>
      <c r="E39" s="8" t="s">
        <v>324</v>
      </c>
      <c r="F39" s="2" t="s">
        <v>307</v>
      </c>
      <c r="G39" s="2">
        <v>12</v>
      </c>
      <c r="H39" s="2">
        <v>241</v>
      </c>
      <c r="I39" s="10">
        <f>VLOOKUP(F39,[1]Sheet3!$B$3:$I$68,8,FALSE)</f>
        <v>2.6700000000000004</v>
      </c>
      <c r="J39" s="10">
        <f t="shared" si="2"/>
        <v>643.47000000000014</v>
      </c>
      <c r="K39" s="2"/>
      <c r="L39" s="2" t="s">
        <v>70</v>
      </c>
    </row>
    <row r="40" spans="1:12">
      <c r="A40" s="5">
        <f t="shared" si="1"/>
        <v>38</v>
      </c>
      <c r="B40" s="2" t="s">
        <v>51</v>
      </c>
      <c r="C40" s="2" t="s">
        <v>62</v>
      </c>
      <c r="D40" s="3" t="s">
        <v>63</v>
      </c>
      <c r="E40" s="8" t="s">
        <v>324</v>
      </c>
      <c r="F40" s="2" t="s">
        <v>304</v>
      </c>
      <c r="G40" s="2">
        <v>20</v>
      </c>
      <c r="H40" s="2">
        <v>368</v>
      </c>
      <c r="I40" s="10">
        <f>VLOOKUP(F40,[1]Sheet3!$B$3:$I$68,8,FALSE)</f>
        <v>3.1899999999999991</v>
      </c>
      <c r="J40" s="10">
        <f t="shared" si="2"/>
        <v>1173.9199999999996</v>
      </c>
      <c r="K40" s="2"/>
      <c r="L40" s="2" t="s">
        <v>37</v>
      </c>
    </row>
    <row r="41" spans="1:12">
      <c r="A41" s="5">
        <f t="shared" si="1"/>
        <v>39</v>
      </c>
      <c r="B41" s="2" t="s">
        <v>51</v>
      </c>
      <c r="C41" s="2" t="s">
        <v>71</v>
      </c>
      <c r="D41" s="3" t="s">
        <v>72</v>
      </c>
      <c r="E41" s="8" t="s">
        <v>324</v>
      </c>
      <c r="F41" s="2" t="s">
        <v>306</v>
      </c>
      <c r="G41" s="2">
        <v>14</v>
      </c>
      <c r="H41" s="2">
        <v>255</v>
      </c>
      <c r="I41" s="10">
        <f>VLOOKUP(F41,[1]Sheet3!$B$3:$I$68,8,FALSE)</f>
        <v>2.81</v>
      </c>
      <c r="J41" s="10">
        <f t="shared" si="2"/>
        <v>716.55000000000007</v>
      </c>
      <c r="K41" s="2"/>
      <c r="L41" s="8" t="s">
        <v>317</v>
      </c>
    </row>
    <row r="42" spans="1:12">
      <c r="A42" s="5">
        <f t="shared" si="1"/>
        <v>40</v>
      </c>
      <c r="B42" s="2" t="s">
        <v>51</v>
      </c>
      <c r="C42" s="2" t="s">
        <v>98</v>
      </c>
      <c r="D42" s="3" t="s">
        <v>99</v>
      </c>
      <c r="E42" s="8" t="s">
        <v>324</v>
      </c>
      <c r="F42" s="8" t="s">
        <v>321</v>
      </c>
      <c r="G42" s="2">
        <v>41</v>
      </c>
      <c r="H42" s="2">
        <v>816</v>
      </c>
      <c r="I42" s="10">
        <f>VLOOKUP(F42,[1]Sheet3!$B$3:$I$68,8,FALSE)</f>
        <v>2.65</v>
      </c>
      <c r="J42" s="10">
        <f t="shared" si="2"/>
        <v>2162.4</v>
      </c>
      <c r="K42" s="2"/>
      <c r="L42" s="2" t="s">
        <v>15</v>
      </c>
    </row>
    <row r="43" spans="1:12">
      <c r="A43" s="5">
        <f t="shared" si="1"/>
        <v>41</v>
      </c>
      <c r="B43" s="2" t="s">
        <v>64</v>
      </c>
      <c r="C43" s="2" t="s">
        <v>96</v>
      </c>
      <c r="D43" s="3" t="s">
        <v>97</v>
      </c>
      <c r="E43" s="8" t="s">
        <v>324</v>
      </c>
      <c r="F43" s="8" t="s">
        <v>321</v>
      </c>
      <c r="G43" s="2">
        <v>78</v>
      </c>
      <c r="H43" s="2">
        <v>1137</v>
      </c>
      <c r="I43" s="10">
        <f>VLOOKUP(F43,[1]Sheet3!$B$3:$I$68,8,FALSE)</f>
        <v>2.65</v>
      </c>
      <c r="J43" s="10">
        <f t="shared" si="2"/>
        <v>3013.0499999999997</v>
      </c>
      <c r="K43" s="2"/>
      <c r="L43" s="2" t="s">
        <v>15</v>
      </c>
    </row>
    <row r="44" spans="1:12">
      <c r="A44" s="5">
        <f t="shared" si="1"/>
        <v>42</v>
      </c>
      <c r="B44" s="2" t="s">
        <v>51</v>
      </c>
      <c r="C44" s="2" t="s">
        <v>76</v>
      </c>
      <c r="D44" s="3" t="s">
        <v>77</v>
      </c>
      <c r="E44" s="8" t="s">
        <v>324</v>
      </c>
      <c r="F44" s="2" t="s">
        <v>309</v>
      </c>
      <c r="G44" s="2">
        <v>50</v>
      </c>
      <c r="H44" s="2">
        <v>920</v>
      </c>
      <c r="I44" s="10">
        <f>VLOOKUP(F44,[1]Sheet3!$B$3:$I$68,8,FALSE)</f>
        <v>2.88</v>
      </c>
      <c r="J44" s="10">
        <f t="shared" si="2"/>
        <v>2649.6</v>
      </c>
      <c r="K44" s="2"/>
      <c r="L44" s="2" t="s">
        <v>78</v>
      </c>
    </row>
    <row r="45" spans="1:12">
      <c r="A45" s="5">
        <f t="shared" si="1"/>
        <v>43</v>
      </c>
      <c r="B45" s="2" t="s">
        <v>51</v>
      </c>
      <c r="C45" s="2" t="s">
        <v>79</v>
      </c>
      <c r="D45" s="3" t="s">
        <v>80</v>
      </c>
      <c r="E45" s="8" t="s">
        <v>324</v>
      </c>
      <c r="F45" s="2" t="s">
        <v>302</v>
      </c>
      <c r="G45" s="2">
        <v>43</v>
      </c>
      <c r="H45" s="2">
        <v>822</v>
      </c>
      <c r="I45" s="10">
        <f>VLOOKUP(F45,[1]Sheet3!$B$3:$I$68,8,FALSE)</f>
        <v>3.57</v>
      </c>
      <c r="J45" s="10">
        <f t="shared" si="2"/>
        <v>2934.54</v>
      </c>
      <c r="K45" s="2"/>
      <c r="L45" s="2" t="s">
        <v>21</v>
      </c>
    </row>
    <row r="46" spans="1:12">
      <c r="A46" s="5">
        <f t="shared" si="1"/>
        <v>44</v>
      </c>
      <c r="B46" s="2" t="s">
        <v>51</v>
      </c>
      <c r="C46" s="2" t="s">
        <v>107</v>
      </c>
      <c r="D46" s="3" t="s">
        <v>108</v>
      </c>
      <c r="E46" s="8" t="s">
        <v>324</v>
      </c>
      <c r="F46" s="2" t="s">
        <v>305</v>
      </c>
      <c r="G46" s="2">
        <v>24</v>
      </c>
      <c r="H46" s="2">
        <v>483</v>
      </c>
      <c r="I46" s="10">
        <f>VLOOKUP(F46,[1]Sheet3!$B$3:$I$68,8,FALSE)</f>
        <v>3.36</v>
      </c>
      <c r="J46" s="10">
        <f t="shared" si="2"/>
        <v>1622.8799999999999</v>
      </c>
      <c r="K46" s="2"/>
      <c r="L46" s="2" t="s">
        <v>43</v>
      </c>
    </row>
    <row r="47" spans="1:12">
      <c r="A47" s="5">
        <f t="shared" si="1"/>
        <v>45</v>
      </c>
      <c r="B47" s="2" t="s">
        <v>51</v>
      </c>
      <c r="C47" s="2" t="s">
        <v>73</v>
      </c>
      <c r="D47" s="3" t="s">
        <v>74</v>
      </c>
      <c r="E47" s="8" t="s">
        <v>324</v>
      </c>
      <c r="F47" s="2" t="s">
        <v>308</v>
      </c>
      <c r="G47" s="2">
        <v>51</v>
      </c>
      <c r="H47" s="2">
        <v>1000</v>
      </c>
      <c r="I47" s="10">
        <f>VLOOKUP(F47,[1]Sheet3!$B$3:$I$68,8,FALSE)</f>
        <v>2.17</v>
      </c>
      <c r="J47" s="10">
        <f t="shared" si="2"/>
        <v>2170</v>
      </c>
      <c r="K47" s="2"/>
      <c r="L47" s="8" t="s">
        <v>318</v>
      </c>
    </row>
    <row r="48" spans="1:12">
      <c r="A48" s="5">
        <f t="shared" si="1"/>
        <v>46</v>
      </c>
      <c r="B48" s="2" t="s">
        <v>51</v>
      </c>
      <c r="C48" s="2" t="s">
        <v>190</v>
      </c>
      <c r="D48" s="3" t="s">
        <v>191</v>
      </c>
      <c r="E48" s="8" t="s">
        <v>324</v>
      </c>
      <c r="F48" s="2" t="s">
        <v>298</v>
      </c>
      <c r="G48" s="2">
        <v>120</v>
      </c>
      <c r="H48" s="2">
        <v>2208</v>
      </c>
      <c r="I48" s="10">
        <f>VLOOKUP(F48,[1]Sheet3!$B$3:$I$68,8,FALSE)</f>
        <v>2.3699999999999997</v>
      </c>
      <c r="J48" s="10">
        <f t="shared" si="2"/>
        <v>5232.9599999999991</v>
      </c>
      <c r="K48" s="2"/>
      <c r="L48" s="2" t="s">
        <v>2</v>
      </c>
    </row>
    <row r="49" spans="1:12">
      <c r="A49" s="5">
        <f t="shared" si="1"/>
        <v>47</v>
      </c>
      <c r="B49" s="2" t="s">
        <v>64</v>
      </c>
      <c r="C49" s="2" t="s">
        <v>192</v>
      </c>
      <c r="D49" s="3" t="s">
        <v>193</v>
      </c>
      <c r="E49" s="8" t="s">
        <v>324</v>
      </c>
      <c r="F49" s="2" t="s">
        <v>298</v>
      </c>
      <c r="G49" s="2">
        <v>41</v>
      </c>
      <c r="H49" s="2">
        <v>607</v>
      </c>
      <c r="I49" s="10">
        <f>VLOOKUP(F49,[1]Sheet3!$B$3:$I$68,8,FALSE)</f>
        <v>2.3699999999999997</v>
      </c>
      <c r="J49" s="10">
        <f t="shared" si="2"/>
        <v>1438.5899999999997</v>
      </c>
      <c r="K49" s="2"/>
      <c r="L49" s="2" t="s">
        <v>2</v>
      </c>
    </row>
    <row r="50" spans="1:12" ht="30">
      <c r="A50" s="5">
        <f t="shared" si="1"/>
        <v>48</v>
      </c>
      <c r="B50" s="2" t="s">
        <v>64</v>
      </c>
      <c r="C50" s="2" t="s">
        <v>194</v>
      </c>
      <c r="D50" s="3" t="s">
        <v>195</v>
      </c>
      <c r="E50" s="8" t="s">
        <v>324</v>
      </c>
      <c r="F50" s="2" t="s">
        <v>312</v>
      </c>
      <c r="G50" s="2">
        <v>337</v>
      </c>
      <c r="H50" s="2">
        <v>4655</v>
      </c>
      <c r="I50" s="10">
        <f>VLOOKUP(F50,[1]Sheet3!$B$3:$I$68,8,FALSE)</f>
        <v>1.4000000000000001</v>
      </c>
      <c r="J50" s="10">
        <f t="shared" si="2"/>
        <v>6517.0000000000009</v>
      </c>
      <c r="K50" s="2"/>
      <c r="L50" s="2" t="s">
        <v>163</v>
      </c>
    </row>
    <row r="51" spans="1:12">
      <c r="A51" s="5">
        <f t="shared" si="1"/>
        <v>49</v>
      </c>
      <c r="B51" s="2" t="s">
        <v>51</v>
      </c>
      <c r="C51" s="2" t="s">
        <v>92</v>
      </c>
      <c r="D51" s="3" t="s">
        <v>93</v>
      </c>
      <c r="E51" s="8" t="s">
        <v>324</v>
      </c>
      <c r="F51" s="2" t="s">
        <v>310</v>
      </c>
      <c r="G51" s="2">
        <v>130</v>
      </c>
      <c r="H51" s="2">
        <v>2496</v>
      </c>
      <c r="I51" s="10">
        <f>VLOOKUP(F51,[1]Sheet3!$B$3:$I$68,8,FALSE)</f>
        <v>4.01</v>
      </c>
      <c r="J51" s="10">
        <f t="shared" si="2"/>
        <v>10008.959999999999</v>
      </c>
      <c r="K51" s="2"/>
      <c r="L51" s="2" t="s">
        <v>91</v>
      </c>
    </row>
    <row r="52" spans="1:12">
      <c r="A52" s="5">
        <f t="shared" si="1"/>
        <v>50</v>
      </c>
      <c r="B52" s="2" t="s">
        <v>64</v>
      </c>
      <c r="C52" s="2" t="s">
        <v>89</v>
      </c>
      <c r="D52" s="3" t="s">
        <v>90</v>
      </c>
      <c r="E52" s="8" t="s">
        <v>324</v>
      </c>
      <c r="F52" s="2" t="s">
        <v>310</v>
      </c>
      <c r="G52" s="2">
        <v>189</v>
      </c>
      <c r="H52" s="2">
        <v>2810</v>
      </c>
      <c r="I52" s="10">
        <f>VLOOKUP(F52,[1]Sheet3!$B$3:$I$68,8,FALSE)</f>
        <v>4.01</v>
      </c>
      <c r="J52" s="10">
        <f t="shared" si="2"/>
        <v>11268.099999999999</v>
      </c>
      <c r="K52" s="2"/>
      <c r="L52" s="2" t="s">
        <v>91</v>
      </c>
    </row>
    <row r="53" spans="1:12">
      <c r="A53" s="5">
        <f t="shared" si="1"/>
        <v>51</v>
      </c>
      <c r="B53" s="2" t="s">
        <v>64</v>
      </c>
      <c r="C53" s="2" t="s">
        <v>87</v>
      </c>
      <c r="D53" s="3" t="s">
        <v>88</v>
      </c>
      <c r="E53" s="8" t="s">
        <v>324</v>
      </c>
      <c r="F53" s="2" t="s">
        <v>301</v>
      </c>
      <c r="G53" s="2">
        <v>38</v>
      </c>
      <c r="H53" s="2">
        <v>566</v>
      </c>
      <c r="I53" s="10">
        <f>VLOOKUP(F53,[1]Sheet3!$B$3:$I$68,8,FALSE)</f>
        <v>2.16</v>
      </c>
      <c r="J53" s="10">
        <f t="shared" si="2"/>
        <v>1222.5600000000002</v>
      </c>
      <c r="K53" s="2"/>
      <c r="L53" s="8" t="s">
        <v>316</v>
      </c>
    </row>
    <row r="54" spans="1:12">
      <c r="A54" s="5">
        <f t="shared" si="1"/>
        <v>52</v>
      </c>
      <c r="B54" s="2" t="s">
        <v>64</v>
      </c>
      <c r="C54" s="2" t="s">
        <v>81</v>
      </c>
      <c r="D54" s="3" t="s">
        <v>82</v>
      </c>
      <c r="E54" s="8" t="s">
        <v>324</v>
      </c>
      <c r="F54" s="2" t="s">
        <v>307</v>
      </c>
      <c r="G54" s="2">
        <v>15</v>
      </c>
      <c r="H54" s="2">
        <v>276</v>
      </c>
      <c r="I54" s="10">
        <f>VLOOKUP(F54,[1]Sheet3!$B$3:$I$68,8,FALSE)</f>
        <v>2.6700000000000004</v>
      </c>
      <c r="J54" s="10">
        <f t="shared" si="2"/>
        <v>736.92000000000007</v>
      </c>
      <c r="K54" s="2"/>
      <c r="L54" s="2" t="s">
        <v>70</v>
      </c>
    </row>
    <row r="55" spans="1:12">
      <c r="A55" s="5">
        <f t="shared" si="1"/>
        <v>53</v>
      </c>
      <c r="B55" s="2" t="s">
        <v>75</v>
      </c>
      <c r="C55" s="2" t="s">
        <v>85</v>
      </c>
      <c r="D55" s="3" t="s">
        <v>86</v>
      </c>
      <c r="E55" s="8" t="s">
        <v>324</v>
      </c>
      <c r="F55" s="2" t="s">
        <v>306</v>
      </c>
      <c r="G55" s="2">
        <v>40</v>
      </c>
      <c r="H55" s="2">
        <v>540</v>
      </c>
      <c r="I55" s="10">
        <f>VLOOKUP(F55,[1]Sheet3!$B$3:$I$68,8,FALSE)</f>
        <v>2.81</v>
      </c>
      <c r="J55" s="10">
        <f t="shared" si="2"/>
        <v>1517.4</v>
      </c>
      <c r="K55" s="2"/>
      <c r="L55" s="8" t="s">
        <v>317</v>
      </c>
    </row>
    <row r="56" spans="1:12">
      <c r="A56" s="5">
        <f t="shared" si="1"/>
        <v>54</v>
      </c>
      <c r="B56" s="2" t="s">
        <v>75</v>
      </c>
      <c r="C56" s="2" t="s">
        <v>83</v>
      </c>
      <c r="D56" s="3" t="s">
        <v>84</v>
      </c>
      <c r="E56" s="8" t="s">
        <v>324</v>
      </c>
      <c r="F56" s="2" t="s">
        <v>302</v>
      </c>
      <c r="G56" s="2">
        <v>125</v>
      </c>
      <c r="H56" s="2">
        <v>1847</v>
      </c>
      <c r="I56" s="10">
        <f>VLOOKUP(F56,[1]Sheet3!$B$3:$I$68,8,FALSE)</f>
        <v>3.57</v>
      </c>
      <c r="J56" s="10">
        <f t="shared" si="2"/>
        <v>6593.79</v>
      </c>
      <c r="K56" s="2"/>
      <c r="L56" s="2" t="s">
        <v>21</v>
      </c>
    </row>
    <row r="57" spans="1:12">
      <c r="A57" s="5">
        <f t="shared" si="1"/>
        <v>55</v>
      </c>
      <c r="B57" s="2" t="s">
        <v>75</v>
      </c>
      <c r="C57" s="2" t="s">
        <v>109</v>
      </c>
      <c r="D57" s="3" t="s">
        <v>110</v>
      </c>
      <c r="E57" s="8" t="s">
        <v>324</v>
      </c>
      <c r="F57" s="2" t="s">
        <v>303</v>
      </c>
      <c r="G57" s="2">
        <v>57</v>
      </c>
      <c r="H57" s="2">
        <v>837</v>
      </c>
      <c r="I57" s="10">
        <f>VLOOKUP(F57,[1]Sheet3!$B$3:$I$68,8,FALSE)</f>
        <v>2.4</v>
      </c>
      <c r="J57" s="10">
        <f t="shared" si="2"/>
        <v>2008.8</v>
      </c>
      <c r="K57" s="2"/>
      <c r="L57" s="2" t="s">
        <v>34</v>
      </c>
    </row>
    <row r="58" spans="1:12">
      <c r="A58" s="5">
        <f t="shared" si="1"/>
        <v>56</v>
      </c>
      <c r="B58" s="2" t="s">
        <v>75</v>
      </c>
      <c r="C58" s="2" t="s">
        <v>94</v>
      </c>
      <c r="D58" s="3" t="s">
        <v>95</v>
      </c>
      <c r="E58" s="8" t="s">
        <v>324</v>
      </c>
      <c r="F58" s="2" t="s">
        <v>299</v>
      </c>
      <c r="G58" s="2">
        <v>82</v>
      </c>
      <c r="H58" s="2">
        <v>1100</v>
      </c>
      <c r="I58" s="10">
        <f>VLOOKUP(F58,[1]Sheet3!$B$3:$I$68,8,FALSE)</f>
        <v>2.5499999999999994</v>
      </c>
      <c r="J58" s="10">
        <f t="shared" si="2"/>
        <v>2804.9999999999991</v>
      </c>
      <c r="K58" s="2"/>
      <c r="L58" s="2" t="s">
        <v>6</v>
      </c>
    </row>
    <row r="59" spans="1:12">
      <c r="A59" s="5">
        <f t="shared" si="1"/>
        <v>57</v>
      </c>
      <c r="B59" s="2" t="s">
        <v>75</v>
      </c>
      <c r="C59" s="2" t="s">
        <v>125</v>
      </c>
      <c r="D59" s="3" t="s">
        <v>126</v>
      </c>
      <c r="E59" s="8" t="s">
        <v>324</v>
      </c>
      <c r="F59" s="2" t="s">
        <v>304</v>
      </c>
      <c r="G59" s="2">
        <v>40</v>
      </c>
      <c r="H59" s="2">
        <v>574</v>
      </c>
      <c r="I59" s="10">
        <f>VLOOKUP(F59,[1]Sheet3!$B$3:$I$68,8,FALSE)</f>
        <v>3.1899999999999991</v>
      </c>
      <c r="J59" s="10">
        <f t="shared" si="2"/>
        <v>1831.0599999999995</v>
      </c>
      <c r="K59" s="2"/>
      <c r="L59" s="2" t="s">
        <v>37</v>
      </c>
    </row>
    <row r="60" spans="1:12">
      <c r="A60" s="5">
        <f t="shared" si="1"/>
        <v>58</v>
      </c>
      <c r="B60" s="2" t="s">
        <v>75</v>
      </c>
      <c r="C60" s="2" t="s">
        <v>104</v>
      </c>
      <c r="D60" s="3" t="s">
        <v>105</v>
      </c>
      <c r="E60" s="8" t="s">
        <v>324</v>
      </c>
      <c r="F60" s="2" t="s">
        <v>302</v>
      </c>
      <c r="G60" s="2">
        <v>48</v>
      </c>
      <c r="H60" s="2">
        <v>683</v>
      </c>
      <c r="I60" s="10">
        <f>VLOOKUP(F60,[1]Sheet3!$B$3:$I$68,8,FALSE)</f>
        <v>3.57</v>
      </c>
      <c r="J60" s="10">
        <f t="shared" si="2"/>
        <v>2438.31</v>
      </c>
      <c r="K60" s="2"/>
      <c r="L60" s="2" t="s">
        <v>106</v>
      </c>
    </row>
    <row r="61" spans="1:12">
      <c r="A61" s="5">
        <f t="shared" si="1"/>
        <v>59</v>
      </c>
      <c r="B61" s="2" t="s">
        <v>75</v>
      </c>
      <c r="C61" s="2" t="s">
        <v>123</v>
      </c>
      <c r="D61" s="3" t="s">
        <v>124</v>
      </c>
      <c r="E61" s="8" t="s">
        <v>324</v>
      </c>
      <c r="F61" s="8" t="s">
        <v>321</v>
      </c>
      <c r="G61" s="2">
        <v>2</v>
      </c>
      <c r="H61" s="2">
        <v>27</v>
      </c>
      <c r="I61" s="10">
        <f>VLOOKUP(F61,[1]Sheet3!$B$3:$I$68,8,FALSE)</f>
        <v>2.65</v>
      </c>
      <c r="J61" s="10">
        <f t="shared" si="2"/>
        <v>71.55</v>
      </c>
      <c r="K61" s="2"/>
      <c r="L61" s="2" t="s">
        <v>15</v>
      </c>
    </row>
    <row r="62" spans="1:12" ht="30">
      <c r="A62" s="5">
        <f t="shared" si="1"/>
        <v>60</v>
      </c>
      <c r="B62" s="2" t="s">
        <v>103</v>
      </c>
      <c r="C62" s="2" t="s">
        <v>196</v>
      </c>
      <c r="D62" s="3" t="s">
        <v>197</v>
      </c>
      <c r="E62" s="8" t="s">
        <v>324</v>
      </c>
      <c r="F62" s="2" t="s">
        <v>312</v>
      </c>
      <c r="G62" s="2">
        <v>102</v>
      </c>
      <c r="H62" s="2">
        <v>1860</v>
      </c>
      <c r="I62" s="10">
        <f>VLOOKUP(F62,[1]Sheet3!$B$3:$I$68,8,FALSE)</f>
        <v>1.4000000000000001</v>
      </c>
      <c r="J62" s="10">
        <f t="shared" si="2"/>
        <v>2604.0000000000005</v>
      </c>
      <c r="K62" s="2"/>
      <c r="L62" s="2" t="s">
        <v>163</v>
      </c>
    </row>
    <row r="63" spans="1:12">
      <c r="A63" s="5">
        <f t="shared" si="1"/>
        <v>61</v>
      </c>
      <c r="B63" s="2" t="s">
        <v>103</v>
      </c>
      <c r="C63" s="2" t="s">
        <v>117</v>
      </c>
      <c r="D63" s="3" t="s">
        <v>118</v>
      </c>
      <c r="E63" s="8" t="s">
        <v>324</v>
      </c>
      <c r="F63" s="2" t="s">
        <v>302</v>
      </c>
      <c r="G63" s="2">
        <v>69</v>
      </c>
      <c r="H63" s="2">
        <v>1311</v>
      </c>
      <c r="I63" s="10">
        <f>VLOOKUP(F63,[1]Sheet3!$B$3:$I$68,8,FALSE)</f>
        <v>3.57</v>
      </c>
      <c r="J63" s="10">
        <f t="shared" si="2"/>
        <v>4680.2699999999995</v>
      </c>
      <c r="K63" s="2"/>
      <c r="L63" s="2" t="s">
        <v>21</v>
      </c>
    </row>
    <row r="64" spans="1:12">
      <c r="A64" s="5">
        <f t="shared" si="1"/>
        <v>62</v>
      </c>
      <c r="B64" s="2" t="s">
        <v>103</v>
      </c>
      <c r="C64" s="2" t="s">
        <v>112</v>
      </c>
      <c r="D64" s="3" t="s">
        <v>113</v>
      </c>
      <c r="E64" s="8" t="s">
        <v>324</v>
      </c>
      <c r="F64" s="2" t="s">
        <v>311</v>
      </c>
      <c r="G64" s="2">
        <v>29</v>
      </c>
      <c r="H64" s="2">
        <v>533</v>
      </c>
      <c r="I64" s="10">
        <f>VLOOKUP(F64,[1]Sheet3!$B$3:$I$68,8,FALSE)</f>
        <v>2.63</v>
      </c>
      <c r="J64" s="10">
        <f t="shared" si="2"/>
        <v>1401.79</v>
      </c>
      <c r="K64" s="2"/>
      <c r="L64" s="2" t="s">
        <v>102</v>
      </c>
    </row>
    <row r="65" spans="1:12">
      <c r="A65" s="5">
        <f t="shared" si="1"/>
        <v>63</v>
      </c>
      <c r="B65" s="2" t="s">
        <v>103</v>
      </c>
      <c r="C65" s="2" t="s">
        <v>114</v>
      </c>
      <c r="D65" s="3" t="s">
        <v>115</v>
      </c>
      <c r="E65" s="8" t="s">
        <v>324</v>
      </c>
      <c r="F65" s="2" t="s">
        <v>300</v>
      </c>
      <c r="G65" s="2">
        <v>158</v>
      </c>
      <c r="H65" s="2">
        <v>2532</v>
      </c>
      <c r="I65" s="10">
        <f>VLOOKUP(F65,[1]Sheet3!$B$3:$I$68,8,FALSE)</f>
        <v>2.6900000000000004</v>
      </c>
      <c r="J65" s="10">
        <f t="shared" si="2"/>
        <v>6811.0800000000008</v>
      </c>
      <c r="K65" s="2"/>
      <c r="L65" s="2" t="s">
        <v>12</v>
      </c>
    </row>
    <row r="66" spans="1:12">
      <c r="A66" s="5">
        <f t="shared" si="1"/>
        <v>64</v>
      </c>
      <c r="B66" s="2" t="s">
        <v>103</v>
      </c>
      <c r="C66" s="2" t="s">
        <v>130</v>
      </c>
      <c r="D66" s="3" t="s">
        <v>131</v>
      </c>
      <c r="E66" s="8" t="s">
        <v>324</v>
      </c>
      <c r="F66" s="2" t="s">
        <v>299</v>
      </c>
      <c r="G66" s="2">
        <v>98</v>
      </c>
      <c r="H66" s="2">
        <v>546</v>
      </c>
      <c r="I66" s="10">
        <f>VLOOKUP(F66,[1]Sheet3!$B$3:$I$68,8,FALSE)</f>
        <v>2.5499999999999994</v>
      </c>
      <c r="J66" s="10">
        <f t="shared" si="2"/>
        <v>1392.2999999999997</v>
      </c>
      <c r="K66" s="2"/>
      <c r="L66" s="2" t="s">
        <v>6</v>
      </c>
    </row>
    <row r="67" spans="1:12">
      <c r="A67" s="5">
        <f t="shared" si="1"/>
        <v>65</v>
      </c>
      <c r="B67" s="2" t="s">
        <v>111</v>
      </c>
      <c r="C67" s="2" t="s">
        <v>119</v>
      </c>
      <c r="D67" s="3" t="s">
        <v>120</v>
      </c>
      <c r="E67" s="8" t="s">
        <v>324</v>
      </c>
      <c r="F67" s="2" t="s">
        <v>301</v>
      </c>
      <c r="G67" s="2">
        <v>59</v>
      </c>
      <c r="H67" s="2">
        <v>744</v>
      </c>
      <c r="I67" s="10">
        <f>VLOOKUP(F67,[1]Sheet3!$B$3:$I$68,8,FALSE)</f>
        <v>2.16</v>
      </c>
      <c r="J67" s="10">
        <f t="shared" ref="J67:J98" si="3">H67*I67</f>
        <v>1607.0400000000002</v>
      </c>
      <c r="K67" s="2"/>
      <c r="L67" s="8" t="s">
        <v>316</v>
      </c>
    </row>
    <row r="68" spans="1:12">
      <c r="A68" s="5">
        <f t="shared" si="1"/>
        <v>66</v>
      </c>
      <c r="B68" s="2" t="s">
        <v>103</v>
      </c>
      <c r="C68" s="2" t="s">
        <v>121</v>
      </c>
      <c r="D68" s="3" t="s">
        <v>122</v>
      </c>
      <c r="E68" s="8" t="s">
        <v>324</v>
      </c>
      <c r="F68" s="8" t="s">
        <v>321</v>
      </c>
      <c r="G68" s="2">
        <v>28</v>
      </c>
      <c r="H68" s="2">
        <v>352</v>
      </c>
      <c r="I68" s="10">
        <f>VLOOKUP(F68,[1]Sheet3!$B$3:$I$68,8,FALSE)</f>
        <v>2.65</v>
      </c>
      <c r="J68" s="10">
        <f t="shared" si="3"/>
        <v>932.8</v>
      </c>
      <c r="K68" s="2"/>
      <c r="L68" s="2" t="s">
        <v>15</v>
      </c>
    </row>
    <row r="69" spans="1:12" ht="15" customHeight="1">
      <c r="A69" s="5">
        <f t="shared" ref="A69:A118" si="4">A68+1</f>
        <v>67</v>
      </c>
      <c r="B69" s="2" t="s">
        <v>103</v>
      </c>
      <c r="C69" s="2" t="s">
        <v>216</v>
      </c>
      <c r="D69" s="3" t="s">
        <v>217</v>
      </c>
      <c r="E69" s="8" t="s">
        <v>324</v>
      </c>
      <c r="F69" s="2" t="s">
        <v>308</v>
      </c>
      <c r="G69" s="2">
        <v>405</v>
      </c>
      <c r="H69" s="2">
        <v>5087</v>
      </c>
      <c r="I69" s="10">
        <f>VLOOKUP(F69,[1]Sheet3!$B$3:$I$68,8,FALSE)</f>
        <v>2.17</v>
      </c>
      <c r="J69" s="10">
        <f t="shared" si="3"/>
        <v>11038.789999999999</v>
      </c>
      <c r="K69" s="2"/>
      <c r="L69" s="8" t="s">
        <v>318</v>
      </c>
    </row>
    <row r="70" spans="1:12">
      <c r="A70" s="5">
        <f t="shared" si="4"/>
        <v>68</v>
      </c>
      <c r="B70" s="2" t="s">
        <v>103</v>
      </c>
      <c r="C70" s="2" t="s">
        <v>127</v>
      </c>
      <c r="D70" s="3" t="s">
        <v>128</v>
      </c>
      <c r="E70" s="8" t="s">
        <v>324</v>
      </c>
      <c r="F70" s="2" t="s">
        <v>307</v>
      </c>
      <c r="G70" s="2">
        <v>122</v>
      </c>
      <c r="H70" s="2">
        <v>1755</v>
      </c>
      <c r="I70" s="10">
        <f>VLOOKUP(F70,[1]Sheet3!$B$3:$I$68,8,FALSE)</f>
        <v>2.6700000000000004</v>
      </c>
      <c r="J70" s="10">
        <f t="shared" si="3"/>
        <v>4685.8500000000004</v>
      </c>
      <c r="K70" s="2"/>
      <c r="L70" s="2" t="s">
        <v>70</v>
      </c>
    </row>
    <row r="71" spans="1:12">
      <c r="A71" s="5">
        <f t="shared" si="4"/>
        <v>69</v>
      </c>
      <c r="B71" s="2" t="s">
        <v>116</v>
      </c>
      <c r="C71" s="2" t="s">
        <v>218</v>
      </c>
      <c r="D71" s="3" t="s">
        <v>219</v>
      </c>
      <c r="E71" s="8" t="s">
        <v>324</v>
      </c>
      <c r="F71" s="2" t="s">
        <v>298</v>
      </c>
      <c r="G71" s="2">
        <v>112</v>
      </c>
      <c r="H71" s="2">
        <v>1505</v>
      </c>
      <c r="I71" s="10">
        <f>VLOOKUP(F71,[1]Sheet3!$B$3:$I$68,8,FALSE)</f>
        <v>2.3699999999999997</v>
      </c>
      <c r="J71" s="10">
        <f t="shared" si="3"/>
        <v>3566.8499999999995</v>
      </c>
      <c r="K71" s="2"/>
      <c r="L71" s="2" t="s">
        <v>2</v>
      </c>
    </row>
    <row r="72" spans="1:12" ht="30">
      <c r="A72" s="5">
        <f t="shared" si="4"/>
        <v>70</v>
      </c>
      <c r="B72" s="2" t="s">
        <v>103</v>
      </c>
      <c r="C72" s="2" t="s">
        <v>222</v>
      </c>
      <c r="D72" s="3" t="s">
        <v>223</v>
      </c>
      <c r="E72" s="8" t="s">
        <v>324</v>
      </c>
      <c r="F72" s="2" t="s">
        <v>312</v>
      </c>
      <c r="G72" s="2">
        <v>396</v>
      </c>
      <c r="H72" s="2">
        <v>6580</v>
      </c>
      <c r="I72" s="10">
        <f>VLOOKUP(F72,[1]Sheet3!$B$3:$I$68,8,FALSE)</f>
        <v>1.4000000000000001</v>
      </c>
      <c r="J72" s="10">
        <f t="shared" si="3"/>
        <v>9212</v>
      </c>
      <c r="K72" s="2"/>
      <c r="L72" s="2" t="s">
        <v>163</v>
      </c>
    </row>
    <row r="73" spans="1:12">
      <c r="A73" s="5">
        <f t="shared" si="4"/>
        <v>71</v>
      </c>
      <c r="B73" s="2" t="s">
        <v>116</v>
      </c>
      <c r="C73" s="2" t="s">
        <v>224</v>
      </c>
      <c r="D73" s="3" t="s">
        <v>225</v>
      </c>
      <c r="E73" s="8" t="s">
        <v>324</v>
      </c>
      <c r="F73" s="2" t="s">
        <v>312</v>
      </c>
      <c r="G73" s="2">
        <v>199</v>
      </c>
      <c r="H73" s="2">
        <v>3925</v>
      </c>
      <c r="I73" s="10">
        <f>VLOOKUP(F73,[1]Sheet3!$B$3:$I$68,8,FALSE)</f>
        <v>1.4000000000000001</v>
      </c>
      <c r="J73" s="10">
        <f t="shared" si="3"/>
        <v>5495.0000000000009</v>
      </c>
      <c r="K73" s="2"/>
      <c r="L73" s="2" t="s">
        <v>163</v>
      </c>
    </row>
    <row r="74" spans="1:12" ht="30">
      <c r="A74" s="5">
        <f t="shared" si="4"/>
        <v>72</v>
      </c>
      <c r="B74" s="2" t="s">
        <v>116</v>
      </c>
      <c r="C74" s="2" t="s">
        <v>226</v>
      </c>
      <c r="D74" s="3" t="s">
        <v>227</v>
      </c>
      <c r="E74" s="8" t="s">
        <v>324</v>
      </c>
      <c r="F74" s="2" t="s">
        <v>312</v>
      </c>
      <c r="G74" s="2">
        <v>232</v>
      </c>
      <c r="H74" s="2">
        <v>3048</v>
      </c>
      <c r="I74" s="10">
        <f>VLOOKUP(F74,[1]Sheet3!$B$3:$I$68,8,FALSE)</f>
        <v>1.4000000000000001</v>
      </c>
      <c r="J74" s="10">
        <f t="shared" si="3"/>
        <v>4267.2000000000007</v>
      </c>
      <c r="K74" s="2"/>
      <c r="L74" s="2" t="s">
        <v>163</v>
      </c>
    </row>
    <row r="75" spans="1:12">
      <c r="A75" s="5">
        <f t="shared" si="4"/>
        <v>73</v>
      </c>
      <c r="B75" s="2" t="s">
        <v>129</v>
      </c>
      <c r="C75" s="2" t="s">
        <v>139</v>
      </c>
      <c r="D75" s="3" t="s">
        <v>140</v>
      </c>
      <c r="E75" s="8" t="s">
        <v>324</v>
      </c>
      <c r="F75" s="8" t="s">
        <v>321</v>
      </c>
      <c r="G75" s="2">
        <v>80</v>
      </c>
      <c r="H75" s="2">
        <v>1176</v>
      </c>
      <c r="I75" s="10">
        <f>VLOOKUP(F75,[1]Sheet3!$B$3:$I$68,8,FALSE)</f>
        <v>2.65</v>
      </c>
      <c r="J75" s="10">
        <f t="shared" si="3"/>
        <v>3116.4</v>
      </c>
      <c r="K75" s="2"/>
      <c r="L75" s="2" t="s">
        <v>15</v>
      </c>
    </row>
    <row r="76" spans="1:12">
      <c r="A76" s="5">
        <f t="shared" si="4"/>
        <v>74</v>
      </c>
      <c r="B76" s="2" t="s">
        <v>129</v>
      </c>
      <c r="C76" s="2" t="s">
        <v>228</v>
      </c>
      <c r="D76" s="3" t="s">
        <v>229</v>
      </c>
      <c r="E76" s="8" t="s">
        <v>324</v>
      </c>
      <c r="F76" s="2" t="s">
        <v>312</v>
      </c>
      <c r="G76" s="2">
        <v>185</v>
      </c>
      <c r="H76" s="2">
        <v>3509</v>
      </c>
      <c r="I76" s="10">
        <f>VLOOKUP(F76,[1]Sheet3!$B$3:$I$68,8,FALSE)</f>
        <v>1.4000000000000001</v>
      </c>
      <c r="J76" s="10">
        <f t="shared" si="3"/>
        <v>4912.6000000000004</v>
      </c>
      <c r="K76" s="2"/>
      <c r="L76" s="2" t="s">
        <v>163</v>
      </c>
    </row>
    <row r="77" spans="1:12">
      <c r="A77" s="5">
        <f t="shared" si="4"/>
        <v>75</v>
      </c>
      <c r="B77" s="2" t="s">
        <v>133</v>
      </c>
      <c r="C77" s="2" t="s">
        <v>137</v>
      </c>
      <c r="D77" s="3" t="s">
        <v>138</v>
      </c>
      <c r="E77" s="8" t="s">
        <v>324</v>
      </c>
      <c r="F77" s="2" t="s">
        <v>299</v>
      </c>
      <c r="G77" s="2">
        <v>117</v>
      </c>
      <c r="H77" s="2">
        <v>1632</v>
      </c>
      <c r="I77" s="10">
        <f>VLOOKUP(F77,[1]Sheet3!$B$3:$I$68,8,FALSE)</f>
        <v>2.5499999999999994</v>
      </c>
      <c r="J77" s="10">
        <f t="shared" si="3"/>
        <v>4161.5999999999985</v>
      </c>
      <c r="K77" s="2"/>
      <c r="L77" s="2" t="s">
        <v>6</v>
      </c>
    </row>
    <row r="78" spans="1:12">
      <c r="A78" s="5">
        <f t="shared" si="4"/>
        <v>76</v>
      </c>
      <c r="B78" s="2" t="s">
        <v>133</v>
      </c>
      <c r="C78" s="2" t="s">
        <v>149</v>
      </c>
      <c r="D78" s="3" t="s">
        <v>150</v>
      </c>
      <c r="E78" s="8" t="s">
        <v>324</v>
      </c>
      <c r="F78" s="2" t="s">
        <v>301</v>
      </c>
      <c r="G78" s="2">
        <v>31</v>
      </c>
      <c r="H78" s="2">
        <v>522</v>
      </c>
      <c r="I78" s="10">
        <f>VLOOKUP(F78,[1]Sheet3!$B$3:$I$68,8,FALSE)</f>
        <v>2.16</v>
      </c>
      <c r="J78" s="10">
        <f t="shared" si="3"/>
        <v>1127.52</v>
      </c>
      <c r="K78" s="2"/>
      <c r="L78" s="8" t="s">
        <v>316</v>
      </c>
    </row>
    <row r="79" spans="1:12">
      <c r="A79" s="5">
        <f t="shared" si="4"/>
        <v>77</v>
      </c>
      <c r="B79" s="2" t="s">
        <v>133</v>
      </c>
      <c r="C79" s="2" t="s">
        <v>132</v>
      </c>
      <c r="D79" s="3" t="s">
        <v>134</v>
      </c>
      <c r="E79" s="8" t="s">
        <v>324</v>
      </c>
      <c r="F79" s="2" t="s">
        <v>302</v>
      </c>
      <c r="G79" s="2">
        <v>151</v>
      </c>
      <c r="H79" s="2">
        <v>2163</v>
      </c>
      <c r="I79" s="10">
        <f>VLOOKUP(F79,[1]Sheet3!$B$3:$I$68,8,FALSE)</f>
        <v>3.57</v>
      </c>
      <c r="J79" s="10">
        <f t="shared" si="3"/>
        <v>7721.91</v>
      </c>
      <c r="K79" s="2"/>
      <c r="L79" s="2" t="s">
        <v>21</v>
      </c>
    </row>
    <row r="80" spans="1:12">
      <c r="A80" s="5">
        <f t="shared" si="4"/>
        <v>78</v>
      </c>
      <c r="B80" s="2" t="s">
        <v>133</v>
      </c>
      <c r="C80" s="2" t="s">
        <v>135</v>
      </c>
      <c r="D80" s="3" t="s">
        <v>136</v>
      </c>
      <c r="E80" s="8" t="s">
        <v>324</v>
      </c>
      <c r="F80" s="2" t="s">
        <v>303</v>
      </c>
      <c r="G80" s="2">
        <v>70</v>
      </c>
      <c r="H80" s="2">
        <v>819</v>
      </c>
      <c r="I80" s="10">
        <f>VLOOKUP(F80,[1]Sheet3!$B$3:$I$68,8,FALSE)</f>
        <v>2.4</v>
      </c>
      <c r="J80" s="10">
        <f t="shared" si="3"/>
        <v>1965.6</v>
      </c>
      <c r="K80" s="2"/>
      <c r="L80" s="2" t="s">
        <v>34</v>
      </c>
    </row>
    <row r="81" spans="1:12" ht="30">
      <c r="A81" s="5">
        <f t="shared" si="4"/>
        <v>79</v>
      </c>
      <c r="B81" s="2" t="s">
        <v>133</v>
      </c>
      <c r="C81" s="2" t="s">
        <v>230</v>
      </c>
      <c r="D81" s="3" t="s">
        <v>231</v>
      </c>
      <c r="E81" s="8" t="s">
        <v>324</v>
      </c>
      <c r="F81" s="2" t="s">
        <v>313</v>
      </c>
      <c r="G81" s="2">
        <v>46</v>
      </c>
      <c r="H81" s="2">
        <v>641</v>
      </c>
      <c r="I81" s="10">
        <v>5.4</v>
      </c>
      <c r="J81" s="10">
        <f t="shared" si="3"/>
        <v>3461.4</v>
      </c>
      <c r="K81" s="2"/>
      <c r="L81" s="2" t="s">
        <v>159</v>
      </c>
    </row>
    <row r="82" spans="1:12">
      <c r="A82" s="5">
        <f t="shared" si="4"/>
        <v>80</v>
      </c>
      <c r="B82" s="2" t="s">
        <v>133</v>
      </c>
      <c r="C82" s="2" t="s">
        <v>198</v>
      </c>
      <c r="D82" s="3" t="s">
        <v>199</v>
      </c>
      <c r="E82" s="8" t="s">
        <v>324</v>
      </c>
      <c r="F82" s="2" t="s">
        <v>304</v>
      </c>
      <c r="G82" s="2">
        <v>44</v>
      </c>
      <c r="H82" s="2">
        <v>619</v>
      </c>
      <c r="I82" s="10">
        <f>VLOOKUP(F82,[1]Sheet3!$B$3:$I$68,8,FALSE)</f>
        <v>3.1899999999999991</v>
      </c>
      <c r="J82" s="10">
        <f t="shared" si="3"/>
        <v>1974.6099999999994</v>
      </c>
      <c r="K82" s="2"/>
      <c r="L82" s="2" t="s">
        <v>37</v>
      </c>
    </row>
    <row r="83" spans="1:12">
      <c r="A83" s="5">
        <f t="shared" si="4"/>
        <v>81</v>
      </c>
      <c r="B83" s="2" t="s">
        <v>133</v>
      </c>
      <c r="C83" s="2" t="s">
        <v>142</v>
      </c>
      <c r="D83" s="3" t="s">
        <v>143</v>
      </c>
      <c r="E83" s="8" t="s">
        <v>324</v>
      </c>
      <c r="F83" s="2" t="s">
        <v>311</v>
      </c>
      <c r="G83" s="2">
        <v>62</v>
      </c>
      <c r="H83" s="2">
        <v>634</v>
      </c>
      <c r="I83" s="10">
        <f>VLOOKUP(F83,[1]Sheet3!$B$3:$I$68,8,FALSE)</f>
        <v>2.63</v>
      </c>
      <c r="J83" s="10">
        <f t="shared" si="3"/>
        <v>1667.4199999999998</v>
      </c>
      <c r="K83" s="2"/>
      <c r="L83" s="2" t="s">
        <v>102</v>
      </c>
    </row>
    <row r="84" spans="1:12">
      <c r="A84" s="5">
        <f t="shared" si="4"/>
        <v>82</v>
      </c>
      <c r="B84" s="2" t="s">
        <v>133</v>
      </c>
      <c r="C84" s="2" t="s">
        <v>144</v>
      </c>
      <c r="D84" s="3" t="s">
        <v>145</v>
      </c>
      <c r="E84" s="8" t="s">
        <v>324</v>
      </c>
      <c r="F84" s="2" t="s">
        <v>299</v>
      </c>
      <c r="G84" s="2">
        <v>215</v>
      </c>
      <c r="H84" s="2">
        <v>3889</v>
      </c>
      <c r="I84" s="10">
        <f>VLOOKUP(F84,[1]Sheet3!$B$3:$I$68,8,FALSE)</f>
        <v>2.5499999999999994</v>
      </c>
      <c r="J84" s="10">
        <f t="shared" si="3"/>
        <v>9916.9499999999971</v>
      </c>
      <c r="K84" s="2"/>
      <c r="L84" s="8" t="s">
        <v>315</v>
      </c>
    </row>
    <row r="85" spans="1:12">
      <c r="A85" s="5">
        <f t="shared" si="4"/>
        <v>83</v>
      </c>
      <c r="B85" s="2" t="s">
        <v>141</v>
      </c>
      <c r="C85" s="2" t="s">
        <v>146</v>
      </c>
      <c r="D85" s="3" t="s">
        <v>147</v>
      </c>
      <c r="E85" s="8" t="s">
        <v>324</v>
      </c>
      <c r="F85" s="2" t="s">
        <v>309</v>
      </c>
      <c r="G85" s="2">
        <v>103</v>
      </c>
      <c r="H85" s="2">
        <v>1513</v>
      </c>
      <c r="I85" s="10">
        <f>VLOOKUP(F85,[1]Sheet3!$B$3:$I$68,8,FALSE)</f>
        <v>2.88</v>
      </c>
      <c r="J85" s="10">
        <f t="shared" si="3"/>
        <v>4357.4399999999996</v>
      </c>
      <c r="K85" s="2"/>
      <c r="L85" s="2" t="s">
        <v>78</v>
      </c>
    </row>
    <row r="86" spans="1:12">
      <c r="A86" s="5">
        <f t="shared" si="4"/>
        <v>84</v>
      </c>
      <c r="B86" s="2" t="s">
        <v>141</v>
      </c>
      <c r="C86" s="2" t="s">
        <v>200</v>
      </c>
      <c r="D86" s="3" t="s">
        <v>201</v>
      </c>
      <c r="E86" s="8" t="s">
        <v>324</v>
      </c>
      <c r="F86" s="2" t="s">
        <v>307</v>
      </c>
      <c r="G86" s="2">
        <v>107</v>
      </c>
      <c r="H86" s="2">
        <v>1679</v>
      </c>
      <c r="I86" s="10">
        <f>VLOOKUP(F86,[1]Sheet3!$B$3:$I$68,8,FALSE)</f>
        <v>2.6700000000000004</v>
      </c>
      <c r="J86" s="10">
        <f t="shared" si="3"/>
        <v>4482.93</v>
      </c>
      <c r="K86" s="2"/>
      <c r="L86" s="2" t="s">
        <v>67</v>
      </c>
    </row>
    <row r="87" spans="1:12">
      <c r="A87" s="5">
        <f t="shared" si="4"/>
        <v>85</v>
      </c>
      <c r="B87" s="2" t="s">
        <v>141</v>
      </c>
      <c r="C87" s="2" t="s">
        <v>153</v>
      </c>
      <c r="D87" s="3" t="s">
        <v>154</v>
      </c>
      <c r="E87" s="8" t="s">
        <v>324</v>
      </c>
      <c r="F87" s="2" t="s">
        <v>305</v>
      </c>
      <c r="G87" s="2">
        <v>75</v>
      </c>
      <c r="H87" s="2">
        <v>1105</v>
      </c>
      <c r="I87" s="10">
        <f>VLOOKUP(F87,[1]Sheet3!$B$3:$I$68,8,FALSE)</f>
        <v>3.36</v>
      </c>
      <c r="J87" s="10">
        <f t="shared" si="3"/>
        <v>3712.7999999999997</v>
      </c>
      <c r="K87" s="2"/>
      <c r="L87" s="2" t="s">
        <v>43</v>
      </c>
    </row>
    <row r="88" spans="1:12">
      <c r="A88" s="5">
        <f t="shared" si="4"/>
        <v>86</v>
      </c>
      <c r="B88" s="2" t="s">
        <v>148</v>
      </c>
      <c r="C88" s="2" t="s">
        <v>151</v>
      </c>
      <c r="D88" s="3" t="s">
        <v>152</v>
      </c>
      <c r="E88" s="8" t="s">
        <v>324</v>
      </c>
      <c r="F88" s="2" t="s">
        <v>310</v>
      </c>
      <c r="G88" s="2">
        <v>200</v>
      </c>
      <c r="H88" s="2">
        <v>2945</v>
      </c>
      <c r="I88" s="10">
        <f>VLOOKUP(F88,[1]Sheet3!$B$3:$I$68,8,FALSE)</f>
        <v>4.01</v>
      </c>
      <c r="J88" s="10">
        <f t="shared" si="3"/>
        <v>11809.449999999999</v>
      </c>
      <c r="K88" s="2"/>
      <c r="L88" s="2" t="s">
        <v>91</v>
      </c>
    </row>
    <row r="89" spans="1:12" ht="15" customHeight="1">
      <c r="A89" s="5">
        <f t="shared" si="4"/>
        <v>87</v>
      </c>
      <c r="B89" s="2" t="s">
        <v>148</v>
      </c>
      <c r="C89" s="2" t="s">
        <v>250</v>
      </c>
      <c r="D89" s="3" t="s">
        <v>251</v>
      </c>
      <c r="E89" s="8" t="s">
        <v>324</v>
      </c>
      <c r="F89" s="2" t="s">
        <v>308</v>
      </c>
      <c r="G89" s="2">
        <v>454</v>
      </c>
      <c r="H89" s="2">
        <v>3906</v>
      </c>
      <c r="I89" s="10">
        <f>VLOOKUP(F89,[1]Sheet3!$B$3:$I$68,8,FALSE)</f>
        <v>2.17</v>
      </c>
      <c r="J89" s="10">
        <f t="shared" si="3"/>
        <v>8476.02</v>
      </c>
      <c r="K89" s="2"/>
      <c r="L89" s="8" t="s">
        <v>318</v>
      </c>
    </row>
    <row r="90" spans="1:12">
      <c r="A90" s="5">
        <f t="shared" si="4"/>
        <v>88</v>
      </c>
      <c r="B90" s="2" t="s">
        <v>148</v>
      </c>
      <c r="C90" s="2" t="s">
        <v>213</v>
      </c>
      <c r="D90" s="3" t="s">
        <v>214</v>
      </c>
      <c r="E90" s="8" t="s">
        <v>324</v>
      </c>
      <c r="F90" s="2" t="s">
        <v>301</v>
      </c>
      <c r="G90" s="2">
        <v>22</v>
      </c>
      <c r="H90" s="2">
        <v>201</v>
      </c>
      <c r="I90" s="10">
        <f>VLOOKUP(F90,[1]Sheet3!$B$3:$I$68,8,FALSE)</f>
        <v>2.16</v>
      </c>
      <c r="J90" s="10">
        <f t="shared" si="3"/>
        <v>434.16</v>
      </c>
      <c r="K90" s="2"/>
      <c r="L90" s="8" t="s">
        <v>316</v>
      </c>
    </row>
    <row r="91" spans="1:12">
      <c r="A91" s="5">
        <f t="shared" si="4"/>
        <v>89</v>
      </c>
      <c r="B91" s="2" t="s">
        <v>155</v>
      </c>
      <c r="C91" s="2" t="s">
        <v>205</v>
      </c>
      <c r="D91" s="3" t="s">
        <v>206</v>
      </c>
      <c r="E91" s="8" t="s">
        <v>324</v>
      </c>
      <c r="F91" s="2" t="s">
        <v>306</v>
      </c>
      <c r="G91" s="2">
        <v>70</v>
      </c>
      <c r="H91" s="2">
        <v>825</v>
      </c>
      <c r="I91" s="10">
        <f>VLOOKUP(F91,[1]Sheet3!$B$3:$I$68,8,FALSE)</f>
        <v>2.81</v>
      </c>
      <c r="J91" s="10">
        <f t="shared" si="3"/>
        <v>2318.25</v>
      </c>
      <c r="K91" s="2"/>
      <c r="L91" s="8" t="s">
        <v>317</v>
      </c>
    </row>
    <row r="92" spans="1:12">
      <c r="A92" s="5">
        <f t="shared" si="4"/>
        <v>90</v>
      </c>
      <c r="B92" s="2" t="s">
        <v>203</v>
      </c>
      <c r="C92" s="2" t="s">
        <v>202</v>
      </c>
      <c r="D92" s="3" t="s">
        <v>204</v>
      </c>
      <c r="E92" s="8" t="s">
        <v>324</v>
      </c>
      <c r="F92" s="2" t="s">
        <v>302</v>
      </c>
      <c r="G92" s="2">
        <v>48</v>
      </c>
      <c r="H92" s="2">
        <v>795</v>
      </c>
      <c r="I92" s="10">
        <f>VLOOKUP(F92,[1]Sheet3!$B$3:$I$68,8,FALSE)</f>
        <v>3.57</v>
      </c>
      <c r="J92" s="10">
        <f t="shared" si="3"/>
        <v>2838.15</v>
      </c>
      <c r="K92" s="2"/>
      <c r="L92" s="2" t="s">
        <v>21</v>
      </c>
    </row>
    <row r="93" spans="1:12">
      <c r="A93" s="5">
        <f t="shared" si="4"/>
        <v>91</v>
      </c>
      <c r="B93" s="2" t="s">
        <v>155</v>
      </c>
      <c r="C93" s="2" t="s">
        <v>252</v>
      </c>
      <c r="D93" s="3" t="s">
        <v>253</v>
      </c>
      <c r="E93" s="8" t="s">
        <v>324</v>
      </c>
      <c r="F93" s="2" t="s">
        <v>298</v>
      </c>
      <c r="G93" s="2">
        <v>139</v>
      </c>
      <c r="H93" s="2">
        <v>2059</v>
      </c>
      <c r="I93" s="10">
        <f>VLOOKUP(F93,[1]Sheet3!$B$3:$I$68,8,FALSE)</f>
        <v>2.3699999999999997</v>
      </c>
      <c r="J93" s="10">
        <f t="shared" si="3"/>
        <v>4879.829999999999</v>
      </c>
      <c r="K93" s="2"/>
      <c r="L93" s="2" t="s">
        <v>2</v>
      </c>
    </row>
    <row r="94" spans="1:12">
      <c r="A94" s="5">
        <f t="shared" si="4"/>
        <v>92</v>
      </c>
      <c r="B94" s="2" t="s">
        <v>155</v>
      </c>
      <c r="C94" s="2" t="s">
        <v>254</v>
      </c>
      <c r="D94" s="3" t="s">
        <v>255</v>
      </c>
      <c r="E94" s="8" t="s">
        <v>324</v>
      </c>
      <c r="F94" s="2" t="s">
        <v>298</v>
      </c>
      <c r="G94" s="2">
        <v>352</v>
      </c>
      <c r="H94" s="2">
        <v>4858</v>
      </c>
      <c r="I94" s="10">
        <f>VLOOKUP(F94,[1]Sheet3!$B$3:$I$68,8,FALSE)</f>
        <v>2.3699999999999997</v>
      </c>
      <c r="J94" s="10">
        <f t="shared" si="3"/>
        <v>11513.46</v>
      </c>
      <c r="K94" s="2"/>
      <c r="L94" s="2" t="s">
        <v>2</v>
      </c>
    </row>
    <row r="95" spans="1:12">
      <c r="A95" s="5">
        <f t="shared" si="4"/>
        <v>93</v>
      </c>
      <c r="B95" s="2" t="s">
        <v>155</v>
      </c>
      <c r="C95" s="2" t="s">
        <v>256</v>
      </c>
      <c r="D95" s="3" t="s">
        <v>257</v>
      </c>
      <c r="E95" s="8" t="s">
        <v>324</v>
      </c>
      <c r="F95" s="2" t="s">
        <v>312</v>
      </c>
      <c r="G95" s="2">
        <v>620</v>
      </c>
      <c r="H95" s="2">
        <v>10738</v>
      </c>
      <c r="I95" s="10">
        <f>VLOOKUP(F95,[1]Sheet3!$B$3:$I$68,8,FALSE)</f>
        <v>1.4000000000000001</v>
      </c>
      <c r="J95" s="10">
        <f t="shared" si="3"/>
        <v>15033.2</v>
      </c>
      <c r="K95" s="2"/>
      <c r="L95" s="2" t="s">
        <v>163</v>
      </c>
    </row>
    <row r="96" spans="1:12" ht="29.25" customHeight="1">
      <c r="A96" s="5">
        <f t="shared" si="4"/>
        <v>94</v>
      </c>
      <c r="B96" s="2" t="s">
        <v>155</v>
      </c>
      <c r="C96" s="2" t="s">
        <v>258</v>
      </c>
      <c r="D96" s="3" t="s">
        <v>259</v>
      </c>
      <c r="E96" s="8" t="s">
        <v>324</v>
      </c>
      <c r="F96" s="2" t="s">
        <v>312</v>
      </c>
      <c r="G96" s="2">
        <v>423</v>
      </c>
      <c r="H96" s="2">
        <v>7567</v>
      </c>
      <c r="I96" s="10">
        <f>VLOOKUP(F96,[1]Sheet3!$B$3:$I$68,8,FALSE)</f>
        <v>1.4000000000000001</v>
      </c>
      <c r="J96" s="10">
        <f t="shared" si="3"/>
        <v>10593.800000000001</v>
      </c>
      <c r="K96" s="2"/>
      <c r="L96" s="2" t="s">
        <v>163</v>
      </c>
    </row>
    <row r="97" spans="1:12" ht="30">
      <c r="A97" s="5">
        <f t="shared" si="4"/>
        <v>95</v>
      </c>
      <c r="B97" s="2" t="s">
        <v>155</v>
      </c>
      <c r="C97" s="2" t="s">
        <v>260</v>
      </c>
      <c r="D97" s="3" t="s">
        <v>261</v>
      </c>
      <c r="E97" s="8" t="s">
        <v>324</v>
      </c>
      <c r="F97" s="2" t="s">
        <v>312</v>
      </c>
      <c r="G97" s="2">
        <v>214</v>
      </c>
      <c r="H97" s="2">
        <v>3815</v>
      </c>
      <c r="I97" s="10">
        <f>VLOOKUP(F97,[1]Sheet3!$B$3:$I$68,8,FALSE)</f>
        <v>1.4000000000000001</v>
      </c>
      <c r="J97" s="10">
        <f t="shared" si="3"/>
        <v>5341.0000000000009</v>
      </c>
      <c r="K97" s="2"/>
      <c r="L97" s="2" t="s">
        <v>163</v>
      </c>
    </row>
    <row r="98" spans="1:12">
      <c r="A98" s="5">
        <f t="shared" si="4"/>
        <v>96</v>
      </c>
      <c r="B98" s="2" t="s">
        <v>155</v>
      </c>
      <c r="C98" s="2" t="s">
        <v>262</v>
      </c>
      <c r="D98" s="3" t="s">
        <v>263</v>
      </c>
      <c r="E98" s="8" t="s">
        <v>324</v>
      </c>
      <c r="F98" s="2" t="s">
        <v>302</v>
      </c>
      <c r="G98" s="2">
        <v>67</v>
      </c>
      <c r="H98" s="2">
        <v>996</v>
      </c>
      <c r="I98" s="10">
        <f>VLOOKUP(F98,[1]Sheet3!$B$3:$I$68,8,FALSE)</f>
        <v>3.57</v>
      </c>
      <c r="J98" s="10">
        <f t="shared" si="3"/>
        <v>3555.72</v>
      </c>
      <c r="K98" s="2"/>
      <c r="L98" s="2" t="s">
        <v>21</v>
      </c>
    </row>
    <row r="99" spans="1:12">
      <c r="A99" s="5">
        <f t="shared" si="4"/>
        <v>97</v>
      </c>
      <c r="B99" s="2" t="s">
        <v>155</v>
      </c>
      <c r="C99" s="2" t="s">
        <v>264</v>
      </c>
      <c r="D99" s="3" t="s">
        <v>265</v>
      </c>
      <c r="E99" s="8" t="s">
        <v>324</v>
      </c>
      <c r="F99" s="2" t="s">
        <v>302</v>
      </c>
      <c r="G99" s="2">
        <v>64</v>
      </c>
      <c r="H99" s="2">
        <v>920</v>
      </c>
      <c r="I99" s="10">
        <f>VLOOKUP(F99,[1]Sheet3!$B$3:$I$68,8,FALSE)</f>
        <v>3.57</v>
      </c>
      <c r="J99" s="10">
        <f t="shared" ref="J99:J130" si="5">H99*I99</f>
        <v>3284.3999999999996</v>
      </c>
      <c r="K99" s="2"/>
      <c r="L99" s="2" t="s">
        <v>106</v>
      </c>
    </row>
    <row r="100" spans="1:12">
      <c r="A100" s="5">
        <f t="shared" si="4"/>
        <v>98</v>
      </c>
      <c r="B100" s="2" t="s">
        <v>155</v>
      </c>
      <c r="C100" s="2" t="s">
        <v>211</v>
      </c>
      <c r="D100" s="3" t="s">
        <v>212</v>
      </c>
      <c r="E100" s="8" t="s">
        <v>324</v>
      </c>
      <c r="F100" s="8" t="s">
        <v>321</v>
      </c>
      <c r="G100" s="2">
        <v>43</v>
      </c>
      <c r="H100" s="2">
        <v>550</v>
      </c>
      <c r="I100" s="10">
        <f>VLOOKUP(F100,[1]Sheet3!$B$3:$I$68,8,FALSE)</f>
        <v>2.65</v>
      </c>
      <c r="J100" s="10">
        <f t="shared" si="5"/>
        <v>1457.5</v>
      </c>
      <c r="K100" s="2"/>
      <c r="L100" s="2" t="s">
        <v>15</v>
      </c>
    </row>
    <row r="101" spans="1:12">
      <c r="A101" s="5">
        <f t="shared" si="4"/>
        <v>99</v>
      </c>
      <c r="B101" s="2" t="s">
        <v>155</v>
      </c>
      <c r="C101" s="2" t="s">
        <v>207</v>
      </c>
      <c r="D101" s="3" t="s">
        <v>208</v>
      </c>
      <c r="E101" s="8" t="s">
        <v>324</v>
      </c>
      <c r="F101" s="2" t="s">
        <v>307</v>
      </c>
      <c r="G101" s="2">
        <v>41</v>
      </c>
      <c r="H101" s="2">
        <v>53</v>
      </c>
      <c r="I101" s="10">
        <f>VLOOKUP(F101,[1]Sheet3!$B$3:$I$68,8,FALSE)</f>
        <v>2.6700000000000004</v>
      </c>
      <c r="J101" s="10">
        <f t="shared" si="5"/>
        <v>141.51000000000002</v>
      </c>
      <c r="K101" s="2"/>
      <c r="L101" s="2" t="s">
        <v>67</v>
      </c>
    </row>
    <row r="102" spans="1:12">
      <c r="A102" s="5">
        <f t="shared" si="4"/>
        <v>100</v>
      </c>
      <c r="B102" s="2" t="s">
        <v>203</v>
      </c>
      <c r="C102" s="2" t="s">
        <v>268</v>
      </c>
      <c r="D102" s="3" t="s">
        <v>269</v>
      </c>
      <c r="E102" s="8" t="s">
        <v>324</v>
      </c>
      <c r="F102" s="2" t="s">
        <v>314</v>
      </c>
      <c r="G102" s="2">
        <v>412</v>
      </c>
      <c r="H102" s="2">
        <v>7856</v>
      </c>
      <c r="I102" s="10">
        <f>VLOOKUP(F102,[1]Sheet3!$B$3:$I$68,8,FALSE)</f>
        <v>3.4899999999999998</v>
      </c>
      <c r="J102" s="10">
        <f t="shared" si="5"/>
        <v>27417.439999999999</v>
      </c>
      <c r="K102" s="2"/>
      <c r="L102" s="2" t="s">
        <v>270</v>
      </c>
    </row>
    <row r="103" spans="1:12">
      <c r="A103" s="5">
        <f t="shared" si="4"/>
        <v>101</v>
      </c>
      <c r="B103" s="2" t="s">
        <v>203</v>
      </c>
      <c r="C103" s="2" t="s">
        <v>271</v>
      </c>
      <c r="D103" s="3" t="s">
        <v>272</v>
      </c>
      <c r="E103" s="8" t="s">
        <v>324</v>
      </c>
      <c r="F103" s="2" t="s">
        <v>298</v>
      </c>
      <c r="G103" s="2">
        <v>73</v>
      </c>
      <c r="H103" s="2">
        <v>1120</v>
      </c>
      <c r="I103" s="10">
        <f>VLOOKUP(F103,[1]Sheet3!$B$3:$I$68,8,FALSE)</f>
        <v>2.3699999999999997</v>
      </c>
      <c r="J103" s="10">
        <f t="shared" si="5"/>
        <v>2654.3999999999996</v>
      </c>
      <c r="K103" s="2"/>
      <c r="L103" s="2" t="s">
        <v>2</v>
      </c>
    </row>
    <row r="104" spans="1:12">
      <c r="A104" s="5">
        <f t="shared" si="4"/>
        <v>102</v>
      </c>
      <c r="B104" s="2" t="s">
        <v>203</v>
      </c>
      <c r="C104" s="2" t="s">
        <v>273</v>
      </c>
      <c r="D104" s="3" t="s">
        <v>274</v>
      </c>
      <c r="E104" s="8" t="s">
        <v>324</v>
      </c>
      <c r="F104" s="2" t="s">
        <v>298</v>
      </c>
      <c r="G104" s="2">
        <v>183</v>
      </c>
      <c r="H104" s="2">
        <v>2265</v>
      </c>
      <c r="I104" s="10">
        <f>VLOOKUP(F104,[1]Sheet3!$B$3:$I$68,8,FALSE)</f>
        <v>2.3699999999999997</v>
      </c>
      <c r="J104" s="10">
        <f t="shared" si="5"/>
        <v>5368.0499999999993</v>
      </c>
      <c r="K104" s="2"/>
      <c r="L104" s="2" t="s">
        <v>2</v>
      </c>
    </row>
    <row r="105" spans="1:12">
      <c r="A105" s="5">
        <f t="shared" si="4"/>
        <v>103</v>
      </c>
      <c r="B105" s="2" t="s">
        <v>203</v>
      </c>
      <c r="C105" s="2" t="s">
        <v>209</v>
      </c>
      <c r="D105" s="3" t="s">
        <v>210</v>
      </c>
      <c r="E105" s="8" t="s">
        <v>324</v>
      </c>
      <c r="F105" s="8" t="s">
        <v>321</v>
      </c>
      <c r="G105" s="2">
        <v>87</v>
      </c>
      <c r="H105" s="2">
        <v>1230</v>
      </c>
      <c r="I105" s="10">
        <f>VLOOKUP(F105,[1]Sheet3!$B$3:$I$68,8,FALSE)</f>
        <v>2.65</v>
      </c>
      <c r="J105" s="10">
        <f t="shared" si="5"/>
        <v>3259.5</v>
      </c>
      <c r="K105" s="2"/>
      <c r="L105" s="2" t="s">
        <v>15</v>
      </c>
    </row>
    <row r="106" spans="1:12">
      <c r="A106" s="5">
        <f t="shared" si="4"/>
        <v>104</v>
      </c>
      <c r="B106" s="2" t="s">
        <v>215</v>
      </c>
      <c r="C106" s="2" t="s">
        <v>232</v>
      </c>
      <c r="D106" s="3" t="s">
        <v>233</v>
      </c>
      <c r="E106" s="8" t="s">
        <v>324</v>
      </c>
      <c r="F106" s="2" t="s">
        <v>303</v>
      </c>
      <c r="G106" s="2">
        <v>59</v>
      </c>
      <c r="H106" s="2">
        <v>619</v>
      </c>
      <c r="I106" s="10">
        <f>VLOOKUP(F106,[1]Sheet3!$B$3:$I$68,8,FALSE)</f>
        <v>2.4</v>
      </c>
      <c r="J106" s="10">
        <f t="shared" si="5"/>
        <v>1485.6</v>
      </c>
      <c r="K106" s="2"/>
      <c r="L106" s="2" t="s">
        <v>34</v>
      </c>
    </row>
    <row r="107" spans="1:12">
      <c r="A107" s="5">
        <f t="shared" si="4"/>
        <v>105</v>
      </c>
      <c r="B107" s="2" t="s">
        <v>215</v>
      </c>
      <c r="C107" s="2" t="s">
        <v>234</v>
      </c>
      <c r="D107" s="3" t="s">
        <v>235</v>
      </c>
      <c r="E107" s="8" t="s">
        <v>324</v>
      </c>
      <c r="F107" s="2" t="s">
        <v>309</v>
      </c>
      <c r="G107" s="2">
        <v>77</v>
      </c>
      <c r="H107" s="2">
        <v>1045</v>
      </c>
      <c r="I107" s="10">
        <f>VLOOKUP(F107,[1]Sheet3!$B$3:$I$68,8,FALSE)</f>
        <v>2.88</v>
      </c>
      <c r="J107" s="10">
        <f t="shared" si="5"/>
        <v>3009.6</v>
      </c>
      <c r="K107" s="2"/>
      <c r="L107" s="2" t="s">
        <v>78</v>
      </c>
    </row>
    <row r="108" spans="1:12">
      <c r="A108" s="5">
        <f t="shared" si="4"/>
        <v>106</v>
      </c>
      <c r="B108" s="2" t="s">
        <v>215</v>
      </c>
      <c r="C108" s="2" t="s">
        <v>246</v>
      </c>
      <c r="D108" s="3" t="s">
        <v>247</v>
      </c>
      <c r="E108" s="8" t="s">
        <v>324</v>
      </c>
      <c r="F108" s="2" t="s">
        <v>300</v>
      </c>
      <c r="G108" s="2">
        <v>131</v>
      </c>
      <c r="H108" s="2">
        <v>1548</v>
      </c>
      <c r="I108" s="10">
        <f>VLOOKUP(F108,[1]Sheet3!$B$3:$I$68,8,FALSE)</f>
        <v>2.6900000000000004</v>
      </c>
      <c r="J108" s="10">
        <f t="shared" si="5"/>
        <v>4164.1200000000008</v>
      </c>
      <c r="K108" s="2"/>
      <c r="L108" s="2" t="s">
        <v>12</v>
      </c>
    </row>
    <row r="109" spans="1:12">
      <c r="A109" s="5">
        <f t="shared" si="4"/>
        <v>107</v>
      </c>
      <c r="B109" s="2" t="s">
        <v>155</v>
      </c>
      <c r="C109" s="2" t="s">
        <v>275</v>
      </c>
      <c r="D109" s="3" t="s">
        <v>276</v>
      </c>
      <c r="E109" s="8" t="s">
        <v>324</v>
      </c>
      <c r="F109" s="2" t="s">
        <v>308</v>
      </c>
      <c r="G109" s="2">
        <v>311</v>
      </c>
      <c r="H109" s="2">
        <v>4936</v>
      </c>
      <c r="I109" s="10">
        <f>VLOOKUP(F109,[1]Sheet3!$B$3:$I$68,8,FALSE)</f>
        <v>2.17</v>
      </c>
      <c r="J109" s="10">
        <f t="shared" si="5"/>
        <v>10711.119999999999</v>
      </c>
      <c r="K109" s="2"/>
      <c r="L109" s="8" t="s">
        <v>318</v>
      </c>
    </row>
    <row r="110" spans="1:12">
      <c r="A110" s="5">
        <f t="shared" si="4"/>
        <v>108</v>
      </c>
      <c r="B110" s="2" t="s">
        <v>215</v>
      </c>
      <c r="C110" s="2" t="s">
        <v>277</v>
      </c>
      <c r="D110" s="3" t="s">
        <v>278</v>
      </c>
      <c r="E110" s="8" t="s">
        <v>324</v>
      </c>
      <c r="F110" s="2" t="s">
        <v>308</v>
      </c>
      <c r="G110" s="2">
        <v>127</v>
      </c>
      <c r="H110" s="2">
        <v>2334</v>
      </c>
      <c r="I110" s="10">
        <f>VLOOKUP(F110,[1]Sheet3!$B$3:$I$68,8,FALSE)</f>
        <v>2.17</v>
      </c>
      <c r="J110" s="10">
        <f t="shared" si="5"/>
        <v>5064.78</v>
      </c>
      <c r="K110" s="2"/>
      <c r="L110" s="8" t="s">
        <v>318</v>
      </c>
    </row>
    <row r="111" spans="1:12" ht="33" customHeight="1">
      <c r="A111" s="5">
        <f t="shared" si="4"/>
        <v>109</v>
      </c>
      <c r="B111" s="2" t="s">
        <v>215</v>
      </c>
      <c r="C111" s="2" t="s">
        <v>279</v>
      </c>
      <c r="D111" s="3" t="s">
        <v>280</v>
      </c>
      <c r="E111" s="8" t="s">
        <v>324</v>
      </c>
      <c r="F111" s="2" t="s">
        <v>312</v>
      </c>
      <c r="G111" s="2">
        <v>796</v>
      </c>
      <c r="H111" s="2">
        <v>14140</v>
      </c>
      <c r="I111" s="10">
        <f>VLOOKUP(F111,[1]Sheet3!$B$3:$I$68,8,FALSE)</f>
        <v>1.4000000000000001</v>
      </c>
      <c r="J111" s="10">
        <f t="shared" si="5"/>
        <v>19796.000000000004</v>
      </c>
      <c r="K111" s="2"/>
      <c r="L111" s="2" t="s">
        <v>163</v>
      </c>
    </row>
    <row r="112" spans="1:12">
      <c r="A112" s="5">
        <f t="shared" si="4"/>
        <v>110</v>
      </c>
      <c r="B112" s="2" t="s">
        <v>215</v>
      </c>
      <c r="C112" s="2" t="s">
        <v>238</v>
      </c>
      <c r="D112" s="3" t="s">
        <v>239</v>
      </c>
      <c r="E112" s="8" t="s">
        <v>324</v>
      </c>
      <c r="F112" s="2" t="s">
        <v>301</v>
      </c>
      <c r="G112" s="2">
        <v>28</v>
      </c>
      <c r="H112" s="2">
        <v>458</v>
      </c>
      <c r="I112" s="10">
        <f>VLOOKUP(F112,[1]Sheet3!$B$3:$I$68,8,FALSE)</f>
        <v>2.16</v>
      </c>
      <c r="J112" s="10">
        <f t="shared" si="5"/>
        <v>989.28000000000009</v>
      </c>
      <c r="K112" s="2"/>
      <c r="L112" s="8" t="s">
        <v>316</v>
      </c>
    </row>
    <row r="113" spans="1:12">
      <c r="A113" s="5">
        <f t="shared" si="4"/>
        <v>111</v>
      </c>
      <c r="B113" s="2" t="s">
        <v>215</v>
      </c>
      <c r="C113" s="2" t="s">
        <v>236</v>
      </c>
      <c r="D113" s="3" t="s">
        <v>237</v>
      </c>
      <c r="E113" s="8" t="s">
        <v>324</v>
      </c>
      <c r="F113" s="2" t="s">
        <v>310</v>
      </c>
      <c r="G113" s="2">
        <v>80</v>
      </c>
      <c r="H113" s="2">
        <v>1161</v>
      </c>
      <c r="I113" s="10">
        <f>VLOOKUP(F113,[1]Sheet3!$B$3:$I$68,8,FALSE)</f>
        <v>4.01</v>
      </c>
      <c r="J113" s="10">
        <f t="shared" si="5"/>
        <v>4655.6099999999997</v>
      </c>
      <c r="K113" s="2"/>
      <c r="L113" s="2" t="s">
        <v>91</v>
      </c>
    </row>
    <row r="114" spans="1:12">
      <c r="A114" s="5">
        <f t="shared" si="4"/>
        <v>112</v>
      </c>
      <c r="B114" s="2" t="s">
        <v>215</v>
      </c>
      <c r="C114" s="2" t="s">
        <v>240</v>
      </c>
      <c r="D114" s="3" t="s">
        <v>241</v>
      </c>
      <c r="E114" s="8" t="s">
        <v>324</v>
      </c>
      <c r="F114" s="2" t="s">
        <v>307</v>
      </c>
      <c r="G114" s="2">
        <v>55</v>
      </c>
      <c r="H114" s="2">
        <v>706</v>
      </c>
      <c r="I114" s="10">
        <f>VLOOKUP(F114,[1]Sheet3!$B$3:$I$68,8,FALSE)</f>
        <v>2.6700000000000004</v>
      </c>
      <c r="J114" s="10">
        <f t="shared" si="5"/>
        <v>1885.0200000000002</v>
      </c>
      <c r="K114" s="2"/>
      <c r="L114" s="2" t="s">
        <v>70</v>
      </c>
    </row>
    <row r="115" spans="1:12">
      <c r="A115" s="5">
        <f t="shared" si="4"/>
        <v>113</v>
      </c>
      <c r="B115" s="2" t="s">
        <v>215</v>
      </c>
      <c r="C115" s="2" t="s">
        <v>242</v>
      </c>
      <c r="D115" s="3" t="s">
        <v>243</v>
      </c>
      <c r="E115" s="8" t="s">
        <v>324</v>
      </c>
      <c r="F115" s="2" t="s">
        <v>304</v>
      </c>
      <c r="G115" s="2">
        <v>5</v>
      </c>
      <c r="H115" s="2">
        <v>88</v>
      </c>
      <c r="I115" s="10">
        <f>VLOOKUP(F115,[1]Sheet3!$B$3:$I$68,8,FALSE)</f>
        <v>3.1899999999999991</v>
      </c>
      <c r="J115" s="10">
        <f t="shared" si="5"/>
        <v>280.71999999999991</v>
      </c>
      <c r="K115" s="2"/>
      <c r="L115" s="2" t="s">
        <v>37</v>
      </c>
    </row>
    <row r="116" spans="1:12">
      <c r="A116" s="5">
        <f t="shared" si="4"/>
        <v>114</v>
      </c>
      <c r="B116" s="2" t="s">
        <v>215</v>
      </c>
      <c r="C116" s="2" t="s">
        <v>244</v>
      </c>
      <c r="D116" s="3" t="s">
        <v>245</v>
      </c>
      <c r="E116" s="8" t="s">
        <v>324</v>
      </c>
      <c r="F116" s="2" t="s">
        <v>311</v>
      </c>
      <c r="G116" s="2">
        <v>83</v>
      </c>
      <c r="H116" s="2">
        <v>1117</v>
      </c>
      <c r="I116" s="10">
        <f>VLOOKUP(F116,[1]Sheet3!$B$3:$I$68,8,FALSE)</f>
        <v>2.63</v>
      </c>
      <c r="J116" s="10">
        <f t="shared" si="5"/>
        <v>2937.71</v>
      </c>
      <c r="K116" s="2"/>
      <c r="L116" s="2" t="s">
        <v>102</v>
      </c>
    </row>
    <row r="117" spans="1:12">
      <c r="A117" s="5">
        <f t="shared" si="4"/>
        <v>115</v>
      </c>
      <c r="B117" s="2" t="s">
        <v>215</v>
      </c>
      <c r="C117" s="2" t="s">
        <v>281</v>
      </c>
      <c r="D117" s="3" t="s">
        <v>282</v>
      </c>
      <c r="E117" s="8" t="s">
        <v>324</v>
      </c>
      <c r="F117" s="2" t="s">
        <v>313</v>
      </c>
      <c r="G117" s="2">
        <v>40</v>
      </c>
      <c r="H117" s="2">
        <v>736</v>
      </c>
      <c r="I117" s="10">
        <v>5.4</v>
      </c>
      <c r="J117" s="10">
        <f t="shared" si="5"/>
        <v>3974.4</v>
      </c>
      <c r="K117" s="2"/>
      <c r="L117" s="2" t="s">
        <v>159</v>
      </c>
    </row>
    <row r="118" spans="1:12">
      <c r="A118" s="5">
        <f t="shared" si="4"/>
        <v>116</v>
      </c>
      <c r="B118" s="2" t="s">
        <v>215</v>
      </c>
      <c r="C118" s="2" t="s">
        <v>283</v>
      </c>
      <c r="D118" s="3" t="s">
        <v>284</v>
      </c>
      <c r="E118" s="8" t="s">
        <v>324</v>
      </c>
      <c r="F118" s="2" t="s">
        <v>312</v>
      </c>
      <c r="G118" s="2">
        <v>79</v>
      </c>
      <c r="H118" s="2">
        <v>1428</v>
      </c>
      <c r="I118" s="10">
        <f>VLOOKUP(F118,[1]Sheet3!$B$3:$I$68,8,FALSE)</f>
        <v>1.4000000000000001</v>
      </c>
      <c r="J118" s="10">
        <f t="shared" si="5"/>
        <v>1999.2000000000003</v>
      </c>
      <c r="K118" s="2"/>
      <c r="L118" s="2" t="s">
        <v>163</v>
      </c>
    </row>
    <row r="119" spans="1:12">
      <c r="G119">
        <f>SUM(G3:G118)</f>
        <v>14436</v>
      </c>
      <c r="H119">
        <f>SUM(H3:H118)</f>
        <v>226898</v>
      </c>
      <c r="J119" s="11">
        <f>SUM(J3:J118)</f>
        <v>496639.33</v>
      </c>
    </row>
    <row r="121" spans="1:12">
      <c r="A121" s="4" t="s">
        <v>289</v>
      </c>
      <c r="B121" s="4" t="s">
        <v>290</v>
      </c>
      <c r="C121" s="4" t="s">
        <v>291</v>
      </c>
      <c r="D121" s="13" t="s">
        <v>292</v>
      </c>
      <c r="E121" s="4" t="s">
        <v>323</v>
      </c>
      <c r="F121" s="4" t="s">
        <v>294</v>
      </c>
      <c r="G121" s="4" t="s">
        <v>296</v>
      </c>
      <c r="H121" s="4" t="s">
        <v>295</v>
      </c>
      <c r="I121" s="9" t="s">
        <v>319</v>
      </c>
      <c r="J121" s="9" t="s">
        <v>320</v>
      </c>
      <c r="K121" s="4" t="s">
        <v>297</v>
      </c>
      <c r="L121" s="4" t="s">
        <v>293</v>
      </c>
    </row>
    <row r="122" spans="1:12">
      <c r="A122" s="5">
        <v>1</v>
      </c>
      <c r="B122" s="2" t="s">
        <v>161</v>
      </c>
      <c r="C122" s="2" t="s">
        <v>160</v>
      </c>
      <c r="D122" s="3" t="s">
        <v>162</v>
      </c>
      <c r="E122" s="2" t="s">
        <v>312</v>
      </c>
      <c r="F122" s="12" t="s">
        <v>0</v>
      </c>
      <c r="G122" s="2">
        <v>2</v>
      </c>
      <c r="H122" s="2">
        <v>40</v>
      </c>
      <c r="I122" s="10">
        <v>1.4000000000000001</v>
      </c>
      <c r="J122" s="10">
        <f t="shared" ref="J122:J130" si="6">H122*I122</f>
        <v>56.000000000000007</v>
      </c>
      <c r="K122" s="2" t="s">
        <v>157</v>
      </c>
      <c r="L122" s="2" t="s">
        <v>163</v>
      </c>
    </row>
    <row r="123" spans="1:12">
      <c r="A123" s="5">
        <f>A122+1</f>
        <v>2</v>
      </c>
      <c r="B123" s="2" t="s">
        <v>1</v>
      </c>
      <c r="C123" s="2" t="s">
        <v>156</v>
      </c>
      <c r="D123" s="3" t="s">
        <v>158</v>
      </c>
      <c r="E123" s="2" t="s">
        <v>312</v>
      </c>
      <c r="F123" s="12" t="s">
        <v>0</v>
      </c>
      <c r="G123" s="2">
        <v>1</v>
      </c>
      <c r="H123" s="2">
        <v>20</v>
      </c>
      <c r="I123" s="10">
        <v>5.4</v>
      </c>
      <c r="J123" s="10">
        <f t="shared" si="6"/>
        <v>108</v>
      </c>
      <c r="K123" s="2" t="s">
        <v>157</v>
      </c>
      <c r="L123" s="2" t="s">
        <v>159</v>
      </c>
    </row>
    <row r="124" spans="1:12">
      <c r="A124" s="5">
        <f t="shared" ref="A124:A130" si="7">A123+1</f>
        <v>3</v>
      </c>
      <c r="B124" s="2" t="s">
        <v>16</v>
      </c>
      <c r="C124" s="2" t="s">
        <v>170</v>
      </c>
      <c r="D124" s="3" t="s">
        <v>171</v>
      </c>
      <c r="E124" s="2" t="s">
        <v>312</v>
      </c>
      <c r="F124" s="12" t="s">
        <v>0</v>
      </c>
      <c r="G124" s="2">
        <v>3</v>
      </c>
      <c r="H124" s="2">
        <v>60</v>
      </c>
      <c r="I124" s="10">
        <v>1.4000000000000001</v>
      </c>
      <c r="J124" s="10">
        <f t="shared" si="6"/>
        <v>84.000000000000014</v>
      </c>
      <c r="K124" s="2" t="s">
        <v>157</v>
      </c>
      <c r="L124" s="2" t="s">
        <v>163</v>
      </c>
    </row>
    <row r="125" spans="1:12">
      <c r="A125" s="5">
        <f t="shared" si="7"/>
        <v>4</v>
      </c>
      <c r="B125" s="2" t="s">
        <v>116</v>
      </c>
      <c r="C125" s="2" t="s">
        <v>220</v>
      </c>
      <c r="D125" s="3" t="s">
        <v>221</v>
      </c>
      <c r="E125" s="2" t="s">
        <v>308</v>
      </c>
      <c r="F125" s="12" t="s">
        <v>0</v>
      </c>
      <c r="G125" s="2">
        <v>105</v>
      </c>
      <c r="H125" s="2">
        <v>2000</v>
      </c>
      <c r="I125" s="10">
        <v>2.17</v>
      </c>
      <c r="J125" s="10">
        <f t="shared" si="6"/>
        <v>4340</v>
      </c>
      <c r="K125" s="2" t="s">
        <v>157</v>
      </c>
      <c r="L125" s="8" t="s">
        <v>318</v>
      </c>
    </row>
    <row r="126" spans="1:12">
      <c r="A126" s="5">
        <f t="shared" si="7"/>
        <v>5</v>
      </c>
      <c r="B126" s="2" t="s">
        <v>129</v>
      </c>
      <c r="C126" s="2" t="s">
        <v>248</v>
      </c>
      <c r="D126" s="3" t="s">
        <v>221</v>
      </c>
      <c r="E126" s="2" t="s">
        <v>298</v>
      </c>
      <c r="F126" s="12" t="s">
        <v>0</v>
      </c>
      <c r="G126" s="2">
        <v>38</v>
      </c>
      <c r="H126" s="2"/>
      <c r="I126" s="10">
        <v>2.3699999999999997</v>
      </c>
      <c r="J126" s="10">
        <f t="shared" si="6"/>
        <v>0</v>
      </c>
      <c r="K126" s="2" t="s">
        <v>157</v>
      </c>
      <c r="L126" s="2" t="s">
        <v>2</v>
      </c>
    </row>
    <row r="127" spans="1:12">
      <c r="A127" s="5">
        <f t="shared" si="7"/>
        <v>6</v>
      </c>
      <c r="B127" s="2" t="s">
        <v>129</v>
      </c>
      <c r="C127" s="2" t="s">
        <v>249</v>
      </c>
      <c r="D127" s="3" t="s">
        <v>221</v>
      </c>
      <c r="E127" s="8" t="s">
        <v>321</v>
      </c>
      <c r="F127" s="12" t="s">
        <v>0</v>
      </c>
      <c r="G127" s="2">
        <v>31</v>
      </c>
      <c r="H127" s="2"/>
      <c r="I127" s="10">
        <v>2.65</v>
      </c>
      <c r="J127" s="10">
        <f t="shared" si="6"/>
        <v>0</v>
      </c>
      <c r="K127" s="2" t="s">
        <v>157</v>
      </c>
      <c r="L127" s="2" t="s">
        <v>15</v>
      </c>
    </row>
    <row r="128" spans="1:12">
      <c r="A128" s="5">
        <f t="shared" si="7"/>
        <v>7</v>
      </c>
      <c r="B128" s="2" t="s">
        <v>141</v>
      </c>
      <c r="C128" s="2" t="s">
        <v>266</v>
      </c>
      <c r="D128" s="3" t="s">
        <v>221</v>
      </c>
      <c r="E128" s="8" t="s">
        <v>322</v>
      </c>
      <c r="F128" s="12" t="s">
        <v>0</v>
      </c>
      <c r="G128" s="2">
        <v>71</v>
      </c>
      <c r="H128" s="2">
        <v>1500</v>
      </c>
      <c r="I128" s="10">
        <v>4.01</v>
      </c>
      <c r="J128" s="10">
        <f t="shared" si="6"/>
        <v>6015</v>
      </c>
      <c r="K128" s="2" t="s">
        <v>157</v>
      </c>
      <c r="L128" s="2" t="s">
        <v>267</v>
      </c>
    </row>
    <row r="129" spans="1:12">
      <c r="A129" s="5">
        <f t="shared" si="7"/>
        <v>8</v>
      </c>
      <c r="B129" s="2" t="s">
        <v>215</v>
      </c>
      <c r="C129" s="2" t="s">
        <v>285</v>
      </c>
      <c r="D129" s="3" t="s">
        <v>286</v>
      </c>
      <c r="E129" s="2" t="s">
        <v>312</v>
      </c>
      <c r="F129" s="12" t="s">
        <v>0</v>
      </c>
      <c r="G129" s="2">
        <v>3</v>
      </c>
      <c r="H129" s="2">
        <v>60</v>
      </c>
      <c r="I129" s="10">
        <v>1.4000000000000001</v>
      </c>
      <c r="J129" s="10">
        <f t="shared" si="6"/>
        <v>84.000000000000014</v>
      </c>
      <c r="K129" s="2" t="s">
        <v>157</v>
      </c>
      <c r="L129" s="2" t="s">
        <v>163</v>
      </c>
    </row>
    <row r="130" spans="1:12">
      <c r="A130" s="5">
        <f t="shared" si="7"/>
        <v>9</v>
      </c>
      <c r="B130" s="2" t="s">
        <v>215</v>
      </c>
      <c r="C130" s="2" t="s">
        <v>287</v>
      </c>
      <c r="D130" s="3" t="s">
        <v>288</v>
      </c>
      <c r="E130" s="2" t="s">
        <v>312</v>
      </c>
      <c r="F130" s="12" t="s">
        <v>0</v>
      </c>
      <c r="G130" s="2">
        <v>2</v>
      </c>
      <c r="H130" s="2">
        <v>40</v>
      </c>
      <c r="I130" s="10">
        <v>1.4000000000000001</v>
      </c>
      <c r="J130" s="10">
        <f t="shared" si="6"/>
        <v>56.000000000000007</v>
      </c>
      <c r="K130" s="2" t="s">
        <v>157</v>
      </c>
      <c r="L130" s="2" t="s">
        <v>163</v>
      </c>
    </row>
  </sheetData>
  <sortState ref="B121:L129">
    <sortCondition ref="B121:B129"/>
    <sortCondition ref="C121:C129"/>
  </sortState>
  <mergeCells count="1">
    <mergeCell ref="A1:H1"/>
  </mergeCells>
  <pageMargins left="0.27559055118110237" right="0.27559055118110237" top="0.36" bottom="0.59055118110236227" header="0.31496062992125984" footer="0.31496062992125984"/>
  <pageSetup orientation="landscape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2023-08-17T14:46:13Z</cp:lastPrinted>
  <dcterms:created xsi:type="dcterms:W3CDTF">2023-08-17T14:32:36Z</dcterms:created>
  <dcterms:modified xsi:type="dcterms:W3CDTF">2023-08-18T13:54:46Z</dcterms:modified>
</cp:coreProperties>
</file>