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42" i="1"/>
  <c r="J25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"/>
  <c r="J4" s="1"/>
  <c r="G45"/>
</calcChain>
</file>

<file path=xl/sharedStrings.xml><?xml version="1.0" encoding="utf-8"?>
<sst xmlns="http://schemas.openxmlformats.org/spreadsheetml/2006/main" count="206" uniqueCount="125">
  <si>
    <t>02/9/2025</t>
  </si>
  <si>
    <t>832</t>
  </si>
  <si>
    <t>831</t>
  </si>
  <si>
    <t>1814</t>
  </si>
  <si>
    <t>829</t>
  </si>
  <si>
    <t>03/9/2025</t>
  </si>
  <si>
    <t>0820</t>
  </si>
  <si>
    <t>809</t>
  </si>
  <si>
    <t>818</t>
  </si>
  <si>
    <t>836</t>
  </si>
  <si>
    <t>837</t>
  </si>
  <si>
    <t>819</t>
  </si>
  <si>
    <t>810</t>
  </si>
  <si>
    <t>08/9/2025</t>
  </si>
  <si>
    <t>847</t>
  </si>
  <si>
    <t>10/9/2025</t>
  </si>
  <si>
    <t>857</t>
  </si>
  <si>
    <t>11/9/2025</t>
  </si>
  <si>
    <t>864</t>
  </si>
  <si>
    <t>12/9/2025</t>
  </si>
  <si>
    <t>862</t>
  </si>
  <si>
    <t>568</t>
  </si>
  <si>
    <t>13/9/2025</t>
  </si>
  <si>
    <t>871</t>
  </si>
  <si>
    <t>875</t>
  </si>
  <si>
    <t>870</t>
  </si>
  <si>
    <t>15/9/2025</t>
  </si>
  <si>
    <t>877</t>
  </si>
  <si>
    <t>17/9/2025</t>
  </si>
  <si>
    <t>889</t>
  </si>
  <si>
    <t>18/9/2025</t>
  </si>
  <si>
    <t>38</t>
  </si>
  <si>
    <t>0034</t>
  </si>
  <si>
    <t>22/9/2025</t>
  </si>
  <si>
    <t>903</t>
  </si>
  <si>
    <t>23/9/2025</t>
  </si>
  <si>
    <t>909</t>
  </si>
  <si>
    <t>25/9/2025</t>
  </si>
  <si>
    <t>916</t>
  </si>
  <si>
    <t>917</t>
  </si>
  <si>
    <t>26/9/2025</t>
  </si>
  <si>
    <t>0925</t>
  </si>
  <si>
    <t>27/9/2025</t>
  </si>
  <si>
    <t>946</t>
  </si>
  <si>
    <t>28/9/2025</t>
  </si>
  <si>
    <t>935</t>
  </si>
  <si>
    <t>934</t>
  </si>
  <si>
    <t>940</t>
  </si>
  <si>
    <t>0933</t>
  </si>
  <si>
    <t>30/9/2025</t>
  </si>
  <si>
    <t>968</t>
  </si>
  <si>
    <t>29/9/2025</t>
  </si>
  <si>
    <t>974</t>
  </si>
  <si>
    <t>949</t>
  </si>
  <si>
    <t>951</t>
  </si>
  <si>
    <t>0950</t>
  </si>
  <si>
    <t>SL</t>
  </si>
  <si>
    <t>DATE</t>
  </si>
  <si>
    <t>LR NO</t>
  </si>
  <si>
    <t>INV NO</t>
  </si>
  <si>
    <t>FROM</t>
  </si>
  <si>
    <t>TO</t>
  </si>
  <si>
    <t>CASE</t>
  </si>
  <si>
    <t>JAA/01509</t>
  </si>
  <si>
    <t>JAA/01525</t>
  </si>
  <si>
    <t>JAA/01526</t>
  </si>
  <si>
    <t>JAA/01530</t>
  </si>
  <si>
    <t>JAA/01531</t>
  </si>
  <si>
    <t>JAA/01540</t>
  </si>
  <si>
    <t>JAA/01545</t>
  </si>
  <si>
    <t>JAA/01548</t>
  </si>
  <si>
    <t>JAA/01550</t>
  </si>
  <si>
    <t>JAA/01551</t>
  </si>
  <si>
    <t>JAA/01552</t>
  </si>
  <si>
    <t>JAA/01594</t>
  </si>
  <si>
    <t>JAA/01601</t>
  </si>
  <si>
    <t>JAA/01625</t>
  </si>
  <si>
    <t>JAA/01628</t>
  </si>
  <si>
    <t>JAA/01636</t>
  </si>
  <si>
    <t>JAA/01637</t>
  </si>
  <si>
    <t>JAA/01641</t>
  </si>
  <si>
    <t>JAA/01648</t>
  </si>
  <si>
    <t>JAA/01653</t>
  </si>
  <si>
    <t>JAA/01673</t>
  </si>
  <si>
    <t>JAA/01675</t>
  </si>
  <si>
    <t>JAA/01676</t>
  </si>
  <si>
    <t>JAA/01687</t>
  </si>
  <si>
    <t>JAA/01695</t>
  </si>
  <si>
    <t>JAA/01702</t>
  </si>
  <si>
    <t>JAA/01703</t>
  </si>
  <si>
    <t>JAA/01714</t>
  </si>
  <si>
    <t>JAA/01720</t>
  </si>
  <si>
    <t>JAA/01721</t>
  </si>
  <si>
    <t>JAA/01723</t>
  </si>
  <si>
    <t>JAA/01724</t>
  </si>
  <si>
    <t>JAA/01725</t>
  </si>
  <si>
    <t>JAA/01732</t>
  </si>
  <si>
    <t>JAA/01733</t>
  </si>
  <si>
    <t>JAA/01734</t>
  </si>
  <si>
    <t>JAA/01735</t>
  </si>
  <si>
    <t>JAA/01737</t>
  </si>
  <si>
    <t>JEYPORE</t>
  </si>
  <si>
    <t>BALASORE</t>
  </si>
  <si>
    <t>BARIPADA</t>
  </si>
  <si>
    <t>JAJPUR TOWN</t>
  </si>
  <si>
    <t>ROURKELA</t>
  </si>
  <si>
    <t>KAMAKHYANAGAR</t>
  </si>
  <si>
    <t>JALESWAR</t>
  </si>
  <si>
    <t>JATNI</t>
  </si>
  <si>
    <t>KENDRAPARA</t>
  </si>
  <si>
    <t>ASKA</t>
  </si>
  <si>
    <t>KANTABANJI</t>
  </si>
  <si>
    <t>JHARSUGUDA</t>
  </si>
  <si>
    <t>SIMILIGUDA</t>
  </si>
  <si>
    <t>KEONJHAR</t>
  </si>
  <si>
    <t>CTC</t>
  </si>
  <si>
    <t>RATE</t>
  </si>
  <si>
    <t>LR.CH.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</si>
  <si>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</si>
  <si>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</si>
  <si>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</si>
  <si>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Thanking you for your business.
ATC LOGISTICS</t>
  </si>
  <si>
    <t>Kindly, verify &amp; confirm within 7 days, else GST will be filed by 20th OCT., 2025. 
GST to be paid by Consignor under Reverse Charge Mechanism(RCM) as per GST.</t>
  </si>
  <si>
    <t>(RUPEES THIRTY EIGHT THOUSAND ONE HUNDRED NINETEEN ONLY)</t>
  </si>
  <si>
    <t>Bill Date: 30/09/2025
Bill NO  :  2198
Total Amount : 38119.00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</si>
</sst>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0" fillId="0" borderId="1" xfId="0" applyNumberFormat="1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923925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686174" cy="847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  <row r="46">
          <cell r="A46" t="str">
            <v>KORAPUT</v>
          </cell>
          <cell r="C46">
            <v>50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M12" sqref="M12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5703125" customWidth="1"/>
    <col min="9" max="9" width="8.140625" customWidth="1"/>
  </cols>
  <sheetData>
    <row r="1" spans="1:10" s="5" customFormat="1" ht="82.5" customHeight="1">
      <c r="A1" s="13"/>
      <c r="B1" s="14"/>
      <c r="C1" s="14"/>
      <c r="D1" s="14"/>
      <c r="E1" s="14"/>
      <c r="F1" s="14"/>
      <c r="G1" s="15"/>
      <c r="H1" s="16" t="s">
        <v>119</v>
      </c>
      <c r="I1" s="17"/>
      <c r="J1" s="17"/>
    </row>
    <row r="2" spans="1:10" s="5" customFormat="1" ht="65.25" customHeight="1">
      <c r="A2" s="18" t="s">
        <v>120</v>
      </c>
      <c r="B2" s="19"/>
      <c r="C2" s="19"/>
      <c r="D2" s="19"/>
      <c r="E2" s="19"/>
      <c r="F2" s="19"/>
      <c r="G2" s="20"/>
      <c r="H2" s="21" t="s">
        <v>124</v>
      </c>
      <c r="I2" s="22"/>
      <c r="J2" s="22"/>
    </row>
    <row r="3" spans="1:10" s="1" customFormat="1">
      <c r="A3" s="3" t="s">
        <v>56</v>
      </c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4" t="s">
        <v>116</v>
      </c>
      <c r="I3" s="4" t="s">
        <v>117</v>
      </c>
      <c r="J3" s="4" t="s">
        <v>118</v>
      </c>
    </row>
    <row r="4" spans="1:10">
      <c r="A4" s="2">
        <v>1</v>
      </c>
      <c r="B4" s="2" t="s">
        <v>0</v>
      </c>
      <c r="C4" s="2" t="s">
        <v>63</v>
      </c>
      <c r="D4" s="2" t="s">
        <v>1</v>
      </c>
      <c r="E4" s="2" t="s">
        <v>115</v>
      </c>
      <c r="F4" s="2" t="s">
        <v>101</v>
      </c>
      <c r="G4" s="2">
        <v>100</v>
      </c>
      <c r="H4" s="10">
        <f>VLOOKUP(F4,[1]Sheet1!$A$2:$C$46,3,FALSE)</f>
        <v>41</v>
      </c>
      <c r="I4" s="10">
        <v>25</v>
      </c>
      <c r="J4" s="10">
        <f>G4*H4+I4</f>
        <v>4125</v>
      </c>
    </row>
    <row r="5" spans="1:10">
      <c r="A5" s="2">
        <v>2</v>
      </c>
      <c r="B5" s="2" t="s">
        <v>0</v>
      </c>
      <c r="C5" s="2" t="s">
        <v>64</v>
      </c>
      <c r="D5" s="2" t="s">
        <v>2</v>
      </c>
      <c r="E5" s="2" t="s">
        <v>115</v>
      </c>
      <c r="F5" s="2" t="s">
        <v>102</v>
      </c>
      <c r="G5" s="2">
        <v>8</v>
      </c>
      <c r="H5" s="10">
        <f>VLOOKUP(F5,[1]Sheet1!$A$2:$C$46,3,FALSE)</f>
        <v>23</v>
      </c>
      <c r="I5" s="10">
        <v>25</v>
      </c>
      <c r="J5" s="10">
        <f t="shared" ref="J5:J41" si="0">G5*H5+I5</f>
        <v>209</v>
      </c>
    </row>
    <row r="6" spans="1:10">
      <c r="A6" s="2">
        <v>3</v>
      </c>
      <c r="B6" s="2" t="s">
        <v>0</v>
      </c>
      <c r="C6" s="2" t="s">
        <v>65</v>
      </c>
      <c r="D6" s="2" t="s">
        <v>3</v>
      </c>
      <c r="E6" s="2" t="s">
        <v>115</v>
      </c>
      <c r="F6" s="2" t="s">
        <v>102</v>
      </c>
      <c r="G6" s="2">
        <v>13</v>
      </c>
      <c r="H6" s="10">
        <f>VLOOKUP(F6,[1]Sheet1!$A$2:$C$46,3,FALSE)</f>
        <v>23</v>
      </c>
      <c r="I6" s="10">
        <v>25</v>
      </c>
      <c r="J6" s="10">
        <f t="shared" si="0"/>
        <v>324</v>
      </c>
    </row>
    <row r="7" spans="1:10">
      <c r="A7" s="2">
        <v>4</v>
      </c>
      <c r="B7" s="2" t="s">
        <v>0</v>
      </c>
      <c r="C7" s="2" t="s">
        <v>66</v>
      </c>
      <c r="D7" s="2" t="s">
        <v>4</v>
      </c>
      <c r="E7" s="2" t="s">
        <v>115</v>
      </c>
      <c r="F7" s="2" t="s">
        <v>103</v>
      </c>
      <c r="G7" s="2">
        <v>13</v>
      </c>
      <c r="H7" s="10">
        <f>VLOOKUP(F7,[1]Sheet1!$A$2:$C$46,3,FALSE)</f>
        <v>32</v>
      </c>
      <c r="I7" s="10">
        <v>25</v>
      </c>
      <c r="J7" s="10">
        <f t="shared" si="0"/>
        <v>441</v>
      </c>
    </row>
    <row r="8" spans="1:10">
      <c r="A8" s="2">
        <v>5</v>
      </c>
      <c r="B8" s="2" t="s">
        <v>0</v>
      </c>
      <c r="C8" s="2" t="s">
        <v>67</v>
      </c>
      <c r="D8" s="2" t="s">
        <v>6</v>
      </c>
      <c r="E8" s="2" t="s">
        <v>115</v>
      </c>
      <c r="F8" s="2" t="s">
        <v>104</v>
      </c>
      <c r="G8" s="2">
        <v>13</v>
      </c>
      <c r="H8" s="10">
        <f>VLOOKUP(F8,[1]Sheet1!$A$2:$C$46,3,FALSE)</f>
        <v>27</v>
      </c>
      <c r="I8" s="10">
        <v>25</v>
      </c>
      <c r="J8" s="10">
        <f t="shared" si="0"/>
        <v>376</v>
      </c>
    </row>
    <row r="9" spans="1:10">
      <c r="A9" s="2">
        <v>6</v>
      </c>
      <c r="B9" s="2" t="s">
        <v>0</v>
      </c>
      <c r="C9" s="2" t="s">
        <v>69</v>
      </c>
      <c r="D9" s="2" t="s">
        <v>8</v>
      </c>
      <c r="E9" s="2" t="s">
        <v>115</v>
      </c>
      <c r="F9" s="2" t="s">
        <v>106</v>
      </c>
      <c r="G9" s="2">
        <v>32</v>
      </c>
      <c r="H9" s="10">
        <f>VLOOKUP(F9,[1]Sheet1!$A$2:$C$46,3,FALSE)</f>
        <v>35</v>
      </c>
      <c r="I9" s="10">
        <v>25</v>
      </c>
      <c r="J9" s="10">
        <f t="shared" si="0"/>
        <v>1145</v>
      </c>
    </row>
    <row r="10" spans="1:10">
      <c r="A10" s="2">
        <v>7</v>
      </c>
      <c r="B10" s="2" t="s">
        <v>0</v>
      </c>
      <c r="C10" s="2" t="s">
        <v>70</v>
      </c>
      <c r="D10" s="2" t="s">
        <v>9</v>
      </c>
      <c r="E10" s="2" t="s">
        <v>115</v>
      </c>
      <c r="F10" s="2" t="s">
        <v>107</v>
      </c>
      <c r="G10" s="2">
        <v>8</v>
      </c>
      <c r="H10" s="10">
        <f>VLOOKUP(F10,[1]Sheet1!$A$2:$C$46,3,FALSE)</f>
        <v>41</v>
      </c>
      <c r="I10" s="10">
        <v>25</v>
      </c>
      <c r="J10" s="10">
        <f t="shared" si="0"/>
        <v>353</v>
      </c>
    </row>
    <row r="11" spans="1:10">
      <c r="A11" s="2">
        <v>8</v>
      </c>
      <c r="B11" s="2" t="s">
        <v>0</v>
      </c>
      <c r="C11" s="2" t="s">
        <v>71</v>
      </c>
      <c r="D11" s="2" t="s">
        <v>10</v>
      </c>
      <c r="E11" s="2" t="s">
        <v>115</v>
      </c>
      <c r="F11" s="2" t="s">
        <v>101</v>
      </c>
      <c r="G11" s="2">
        <v>10</v>
      </c>
      <c r="H11" s="10">
        <f>VLOOKUP(F11,[1]Sheet1!$A$2:$C$46,3,FALSE)</f>
        <v>41</v>
      </c>
      <c r="I11" s="10">
        <v>25</v>
      </c>
      <c r="J11" s="10">
        <f t="shared" si="0"/>
        <v>435</v>
      </c>
    </row>
    <row r="12" spans="1:10">
      <c r="A12" s="2">
        <v>9</v>
      </c>
      <c r="B12" s="2" t="s">
        <v>0</v>
      </c>
      <c r="C12" s="2" t="s">
        <v>72</v>
      </c>
      <c r="D12" s="2" t="s">
        <v>11</v>
      </c>
      <c r="E12" s="2" t="s">
        <v>115</v>
      </c>
      <c r="F12" s="2" t="s">
        <v>108</v>
      </c>
      <c r="G12" s="2">
        <v>21</v>
      </c>
      <c r="H12" s="10">
        <f>VLOOKUP(F12,[1]Sheet1!$A$2:$C$46,3,FALSE)</f>
        <v>35</v>
      </c>
      <c r="I12" s="10">
        <v>25</v>
      </c>
      <c r="J12" s="10">
        <f t="shared" si="0"/>
        <v>760</v>
      </c>
    </row>
    <row r="13" spans="1:10">
      <c r="A13" s="2">
        <v>10</v>
      </c>
      <c r="B13" s="2" t="s">
        <v>0</v>
      </c>
      <c r="C13" s="2" t="s">
        <v>73</v>
      </c>
      <c r="D13" s="2" t="s">
        <v>12</v>
      </c>
      <c r="E13" s="2" t="s">
        <v>115</v>
      </c>
      <c r="F13" s="2" t="s">
        <v>109</v>
      </c>
      <c r="G13" s="2">
        <v>12</v>
      </c>
      <c r="H13" s="10">
        <f>VLOOKUP(F13,[1]Sheet1!$A$2:$C$46,3,FALSE)</f>
        <v>23</v>
      </c>
      <c r="I13" s="10">
        <v>25</v>
      </c>
      <c r="J13" s="10">
        <f t="shared" si="0"/>
        <v>301</v>
      </c>
    </row>
    <row r="14" spans="1:10">
      <c r="A14" s="2">
        <v>11</v>
      </c>
      <c r="B14" s="2" t="s">
        <v>5</v>
      </c>
      <c r="C14" s="2" t="s">
        <v>68</v>
      </c>
      <c r="D14" s="2" t="s">
        <v>7</v>
      </c>
      <c r="E14" s="2" t="s">
        <v>115</v>
      </c>
      <c r="F14" s="2" t="s">
        <v>105</v>
      </c>
      <c r="G14" s="2">
        <v>24</v>
      </c>
      <c r="H14" s="10">
        <f>VLOOKUP(F14,[1]Sheet1!$A$2:$C$46,3,FALSE)</f>
        <v>27</v>
      </c>
      <c r="I14" s="10">
        <v>25</v>
      </c>
      <c r="J14" s="10">
        <f t="shared" si="0"/>
        <v>673</v>
      </c>
    </row>
    <row r="15" spans="1:10">
      <c r="A15" s="2">
        <v>12</v>
      </c>
      <c r="B15" s="2" t="s">
        <v>13</v>
      </c>
      <c r="C15" s="2" t="s">
        <v>74</v>
      </c>
      <c r="D15" s="2" t="s">
        <v>14</v>
      </c>
      <c r="E15" s="2" t="s">
        <v>115</v>
      </c>
      <c r="F15" s="2" t="s">
        <v>110</v>
      </c>
      <c r="G15" s="2">
        <v>9</v>
      </c>
      <c r="H15" s="10">
        <f>VLOOKUP(F15,[1]Sheet1!$A$2:$C$46,3,FALSE)</f>
        <v>31</v>
      </c>
      <c r="I15" s="10">
        <v>25</v>
      </c>
      <c r="J15" s="10">
        <f t="shared" si="0"/>
        <v>304</v>
      </c>
    </row>
    <row r="16" spans="1:10">
      <c r="A16" s="2">
        <v>13</v>
      </c>
      <c r="B16" s="2" t="s">
        <v>15</v>
      </c>
      <c r="C16" s="2" t="s">
        <v>75</v>
      </c>
      <c r="D16" s="2" t="s">
        <v>16</v>
      </c>
      <c r="E16" s="2" t="s">
        <v>115</v>
      </c>
      <c r="F16" s="2" t="s">
        <v>109</v>
      </c>
      <c r="G16" s="2">
        <v>10</v>
      </c>
      <c r="H16" s="10">
        <f>VLOOKUP(F16,[1]Sheet1!$A$2:$C$46,3,FALSE)</f>
        <v>23</v>
      </c>
      <c r="I16" s="10">
        <v>25</v>
      </c>
      <c r="J16" s="10">
        <f t="shared" si="0"/>
        <v>255</v>
      </c>
    </row>
    <row r="17" spans="1:10">
      <c r="A17" s="2">
        <v>14</v>
      </c>
      <c r="B17" s="2" t="s">
        <v>17</v>
      </c>
      <c r="C17" s="2" t="s">
        <v>76</v>
      </c>
      <c r="D17" s="2" t="s">
        <v>18</v>
      </c>
      <c r="E17" s="2" t="s">
        <v>115</v>
      </c>
      <c r="F17" s="2" t="s">
        <v>106</v>
      </c>
      <c r="G17" s="2">
        <v>21</v>
      </c>
      <c r="H17" s="10">
        <f>VLOOKUP(F17,[1]Sheet1!$A$2:$C$46,3,FALSE)</f>
        <v>35</v>
      </c>
      <c r="I17" s="10">
        <v>25</v>
      </c>
      <c r="J17" s="10">
        <f t="shared" si="0"/>
        <v>760</v>
      </c>
    </row>
    <row r="18" spans="1:10">
      <c r="A18" s="2">
        <v>15</v>
      </c>
      <c r="B18" s="2" t="s">
        <v>17</v>
      </c>
      <c r="C18" s="2" t="s">
        <v>77</v>
      </c>
      <c r="D18" s="2" t="s">
        <v>20</v>
      </c>
      <c r="E18" s="2" t="s">
        <v>115</v>
      </c>
      <c r="F18" s="2" t="s">
        <v>102</v>
      </c>
      <c r="G18" s="2">
        <v>16</v>
      </c>
      <c r="H18" s="10">
        <f>VLOOKUP(F18,[1]Sheet1!$A$2:$C$46,3,FALSE)</f>
        <v>23</v>
      </c>
      <c r="I18" s="10">
        <v>25</v>
      </c>
      <c r="J18" s="10">
        <f t="shared" si="0"/>
        <v>393</v>
      </c>
    </row>
    <row r="19" spans="1:10">
      <c r="A19" s="2">
        <v>16</v>
      </c>
      <c r="B19" s="2" t="s">
        <v>19</v>
      </c>
      <c r="C19" s="2" t="s">
        <v>78</v>
      </c>
      <c r="D19" s="2" t="s">
        <v>21</v>
      </c>
      <c r="E19" s="2" t="s">
        <v>115</v>
      </c>
      <c r="F19" s="2" t="s">
        <v>111</v>
      </c>
      <c r="G19" s="2">
        <v>100</v>
      </c>
      <c r="H19" s="10">
        <f>VLOOKUP(F19,[1]Sheet1!$A$2:$C$46,3,FALSE)</f>
        <v>32</v>
      </c>
      <c r="I19" s="10">
        <v>25</v>
      </c>
      <c r="J19" s="10">
        <f t="shared" si="0"/>
        <v>3225</v>
      </c>
    </row>
    <row r="20" spans="1:10">
      <c r="A20" s="2">
        <v>17</v>
      </c>
      <c r="B20" s="2" t="s">
        <v>22</v>
      </c>
      <c r="C20" s="2" t="s">
        <v>79</v>
      </c>
      <c r="D20" s="2" t="s">
        <v>23</v>
      </c>
      <c r="E20" s="2" t="s">
        <v>115</v>
      </c>
      <c r="F20" s="2" t="s">
        <v>105</v>
      </c>
      <c r="G20" s="2">
        <v>12</v>
      </c>
      <c r="H20" s="10">
        <f>VLOOKUP(F20,[1]Sheet1!$A$2:$C$46,3,FALSE)</f>
        <v>27</v>
      </c>
      <c r="I20" s="10">
        <v>25</v>
      </c>
      <c r="J20" s="10">
        <f t="shared" si="0"/>
        <v>349</v>
      </c>
    </row>
    <row r="21" spans="1:10">
      <c r="A21" s="2">
        <v>18</v>
      </c>
      <c r="B21" s="2" t="s">
        <v>22</v>
      </c>
      <c r="C21" s="2" t="s">
        <v>80</v>
      </c>
      <c r="D21" s="2" t="s">
        <v>24</v>
      </c>
      <c r="E21" s="2" t="s">
        <v>115</v>
      </c>
      <c r="F21" s="2" t="s">
        <v>102</v>
      </c>
      <c r="G21" s="2">
        <v>14</v>
      </c>
      <c r="H21" s="10">
        <f>VLOOKUP(F21,[1]Sheet1!$A$2:$C$46,3,FALSE)</f>
        <v>23</v>
      </c>
      <c r="I21" s="10">
        <v>25</v>
      </c>
      <c r="J21" s="10">
        <f t="shared" si="0"/>
        <v>347</v>
      </c>
    </row>
    <row r="22" spans="1:10">
      <c r="A22" s="2">
        <v>19</v>
      </c>
      <c r="B22" s="2" t="s">
        <v>22</v>
      </c>
      <c r="C22" s="2" t="s">
        <v>81</v>
      </c>
      <c r="D22" s="2" t="s">
        <v>25</v>
      </c>
      <c r="E22" s="2" t="s">
        <v>115</v>
      </c>
      <c r="F22" s="2" t="s">
        <v>112</v>
      </c>
      <c r="G22" s="2">
        <v>40</v>
      </c>
      <c r="H22" s="27">
        <f>VLOOKUP(F22,[1]Sheet1!$A$2:$C$46,3,FALSE)</f>
        <v>29</v>
      </c>
      <c r="I22" s="10">
        <v>25</v>
      </c>
      <c r="J22" s="10">
        <f t="shared" si="0"/>
        <v>1185</v>
      </c>
    </row>
    <row r="23" spans="1:10">
      <c r="A23" s="2">
        <v>20</v>
      </c>
      <c r="B23" s="2" t="s">
        <v>26</v>
      </c>
      <c r="C23" s="2" t="s">
        <v>82</v>
      </c>
      <c r="D23" s="2" t="s">
        <v>27</v>
      </c>
      <c r="E23" s="2" t="s">
        <v>115</v>
      </c>
      <c r="F23" s="2" t="s">
        <v>108</v>
      </c>
      <c r="G23" s="2">
        <v>21</v>
      </c>
      <c r="H23" s="27">
        <f>VLOOKUP(F23,[1]Sheet1!$A$2:$C$46,3,FALSE)</f>
        <v>35</v>
      </c>
      <c r="I23" s="10">
        <v>25</v>
      </c>
      <c r="J23" s="10">
        <f t="shared" si="0"/>
        <v>760</v>
      </c>
    </row>
    <row r="24" spans="1:10">
      <c r="A24" s="2">
        <v>21</v>
      </c>
      <c r="B24" s="2" t="s">
        <v>28</v>
      </c>
      <c r="C24" s="2" t="s">
        <v>83</v>
      </c>
      <c r="D24" s="2" t="s">
        <v>29</v>
      </c>
      <c r="E24" s="2" t="s">
        <v>115</v>
      </c>
      <c r="F24" s="2" t="s">
        <v>102</v>
      </c>
      <c r="G24" s="2">
        <v>23</v>
      </c>
      <c r="H24" s="27">
        <f>VLOOKUP(F24,[1]Sheet1!$A$2:$C$46,3,FALSE)</f>
        <v>23</v>
      </c>
      <c r="I24" s="10">
        <v>25</v>
      </c>
      <c r="J24" s="10">
        <f t="shared" si="0"/>
        <v>554</v>
      </c>
    </row>
    <row r="25" spans="1:10">
      <c r="A25" s="2">
        <v>22</v>
      </c>
      <c r="B25" s="2" t="s">
        <v>30</v>
      </c>
      <c r="C25" s="2" t="s">
        <v>84</v>
      </c>
      <c r="D25" s="2" t="s">
        <v>31</v>
      </c>
      <c r="E25" s="2" t="s">
        <v>115</v>
      </c>
      <c r="F25" s="2" t="s">
        <v>113</v>
      </c>
      <c r="G25" s="2">
        <v>1</v>
      </c>
      <c r="H25" s="27">
        <v>100</v>
      </c>
      <c r="I25" s="10">
        <v>25</v>
      </c>
      <c r="J25" s="10">
        <f t="shared" si="0"/>
        <v>125</v>
      </c>
    </row>
    <row r="26" spans="1:10">
      <c r="A26" s="2">
        <v>23</v>
      </c>
      <c r="B26" s="2" t="s">
        <v>30</v>
      </c>
      <c r="C26" s="2" t="s">
        <v>85</v>
      </c>
      <c r="D26" s="2" t="s">
        <v>32</v>
      </c>
      <c r="E26" s="2" t="s">
        <v>115</v>
      </c>
      <c r="F26" s="2" t="s">
        <v>105</v>
      </c>
      <c r="G26" s="2">
        <v>1</v>
      </c>
      <c r="H26" s="27">
        <f>VLOOKUP(F26,[1]Sheet1!$A$2:$C$46,3,FALSE)</f>
        <v>27</v>
      </c>
      <c r="I26" s="10">
        <v>25</v>
      </c>
      <c r="J26" s="10">
        <f t="shared" si="0"/>
        <v>52</v>
      </c>
    </row>
    <row r="27" spans="1:10">
      <c r="A27" s="2">
        <v>24</v>
      </c>
      <c r="B27" s="2" t="s">
        <v>33</v>
      </c>
      <c r="C27" s="2" t="s">
        <v>86</v>
      </c>
      <c r="D27" s="2" t="s">
        <v>34</v>
      </c>
      <c r="E27" s="2" t="s">
        <v>115</v>
      </c>
      <c r="F27" s="2" t="s">
        <v>112</v>
      </c>
      <c r="G27" s="2">
        <v>12</v>
      </c>
      <c r="H27" s="27">
        <f>VLOOKUP(F27,[1]Sheet1!$A$2:$C$46,3,FALSE)</f>
        <v>29</v>
      </c>
      <c r="I27" s="10">
        <v>25</v>
      </c>
      <c r="J27" s="10">
        <f t="shared" si="0"/>
        <v>373</v>
      </c>
    </row>
    <row r="28" spans="1:10">
      <c r="A28" s="2">
        <v>25</v>
      </c>
      <c r="B28" s="2" t="s">
        <v>35</v>
      </c>
      <c r="C28" s="2" t="s">
        <v>87</v>
      </c>
      <c r="D28" s="2" t="s">
        <v>36</v>
      </c>
      <c r="E28" s="2" t="s">
        <v>115</v>
      </c>
      <c r="F28" s="2" t="s">
        <v>105</v>
      </c>
      <c r="G28" s="2">
        <v>12</v>
      </c>
      <c r="H28" s="10">
        <f>VLOOKUP(F28,[1]Sheet1!$A$2:$C$46,3,FALSE)</f>
        <v>27</v>
      </c>
      <c r="I28" s="10">
        <v>25</v>
      </c>
      <c r="J28" s="10">
        <f t="shared" si="0"/>
        <v>349</v>
      </c>
    </row>
    <row r="29" spans="1:10">
      <c r="A29" s="2">
        <v>26</v>
      </c>
      <c r="B29" s="2" t="s">
        <v>37</v>
      </c>
      <c r="C29" s="2" t="s">
        <v>88</v>
      </c>
      <c r="D29" s="2" t="s">
        <v>38</v>
      </c>
      <c r="E29" s="2" t="s">
        <v>115</v>
      </c>
      <c r="F29" s="2" t="s">
        <v>111</v>
      </c>
      <c r="G29" s="2">
        <v>17</v>
      </c>
      <c r="H29" s="10">
        <f>VLOOKUP(F29,[1]Sheet1!$A$2:$C$46,3,FALSE)</f>
        <v>32</v>
      </c>
      <c r="I29" s="10">
        <v>25</v>
      </c>
      <c r="J29" s="10">
        <f t="shared" si="0"/>
        <v>569</v>
      </c>
    </row>
    <row r="30" spans="1:10">
      <c r="A30" s="2">
        <v>27</v>
      </c>
      <c r="B30" s="2" t="s">
        <v>37</v>
      </c>
      <c r="C30" s="2" t="s">
        <v>89</v>
      </c>
      <c r="D30" s="2" t="s">
        <v>39</v>
      </c>
      <c r="E30" s="2" t="s">
        <v>115</v>
      </c>
      <c r="F30" s="2" t="s">
        <v>101</v>
      </c>
      <c r="G30" s="2">
        <v>125</v>
      </c>
      <c r="H30" s="10">
        <f>VLOOKUP(F30,[1]Sheet1!$A$2:$C$46,3,FALSE)</f>
        <v>41</v>
      </c>
      <c r="I30" s="10">
        <v>25</v>
      </c>
      <c r="J30" s="10">
        <f t="shared" si="0"/>
        <v>5150</v>
      </c>
    </row>
    <row r="31" spans="1:10">
      <c r="A31" s="2">
        <v>28</v>
      </c>
      <c r="B31" s="2" t="s">
        <v>40</v>
      </c>
      <c r="C31" s="2" t="s">
        <v>90</v>
      </c>
      <c r="D31" s="2" t="s">
        <v>41</v>
      </c>
      <c r="E31" s="2" t="s">
        <v>115</v>
      </c>
      <c r="F31" s="2" t="s">
        <v>104</v>
      </c>
      <c r="G31" s="2">
        <v>34</v>
      </c>
      <c r="H31" s="10">
        <f>VLOOKUP(F31,[1]Sheet1!$A$2:$C$46,3,FALSE)</f>
        <v>27</v>
      </c>
      <c r="I31" s="10">
        <v>25</v>
      </c>
      <c r="J31" s="10">
        <f t="shared" si="0"/>
        <v>943</v>
      </c>
    </row>
    <row r="32" spans="1:10">
      <c r="A32" s="2">
        <v>29</v>
      </c>
      <c r="B32" s="2" t="s">
        <v>42</v>
      </c>
      <c r="C32" s="2" t="s">
        <v>91</v>
      </c>
      <c r="D32" s="2" t="s">
        <v>43</v>
      </c>
      <c r="E32" s="2" t="s">
        <v>115</v>
      </c>
      <c r="F32" s="2" t="s">
        <v>103</v>
      </c>
      <c r="G32" s="2">
        <v>42</v>
      </c>
      <c r="H32" s="10">
        <f>VLOOKUP(F32,[1]Sheet1!$A$2:$C$46,3,FALSE)</f>
        <v>32</v>
      </c>
      <c r="I32" s="10">
        <v>25</v>
      </c>
      <c r="J32" s="10">
        <f t="shared" si="0"/>
        <v>1369</v>
      </c>
    </row>
    <row r="33" spans="1:13">
      <c r="A33" s="2">
        <v>30</v>
      </c>
      <c r="B33" s="2" t="s">
        <v>42</v>
      </c>
      <c r="C33" s="2" t="s">
        <v>93</v>
      </c>
      <c r="D33" s="2" t="s">
        <v>46</v>
      </c>
      <c r="E33" s="2" t="s">
        <v>115</v>
      </c>
      <c r="F33" s="2" t="s">
        <v>107</v>
      </c>
      <c r="G33" s="2">
        <v>8</v>
      </c>
      <c r="H33" s="10">
        <f>VLOOKUP(F33,[1]Sheet1!$A$2:$C$46,3,FALSE)</f>
        <v>41</v>
      </c>
      <c r="I33" s="10">
        <v>25</v>
      </c>
      <c r="J33" s="10">
        <f t="shared" si="0"/>
        <v>353</v>
      </c>
    </row>
    <row r="34" spans="1:13">
      <c r="A34" s="2">
        <v>31</v>
      </c>
      <c r="B34" s="2" t="s">
        <v>44</v>
      </c>
      <c r="C34" s="2" t="s">
        <v>92</v>
      </c>
      <c r="D34" s="2" t="s">
        <v>45</v>
      </c>
      <c r="E34" s="2" t="s">
        <v>115</v>
      </c>
      <c r="F34" s="2" t="s">
        <v>112</v>
      </c>
      <c r="G34" s="2">
        <v>23</v>
      </c>
      <c r="H34" s="10">
        <f>VLOOKUP(F34,[1]Sheet1!$A$2:$C$46,3,FALSE)</f>
        <v>29</v>
      </c>
      <c r="I34" s="10">
        <v>25</v>
      </c>
      <c r="J34" s="10">
        <f t="shared" si="0"/>
        <v>692</v>
      </c>
    </row>
    <row r="35" spans="1:13">
      <c r="A35" s="2">
        <v>32</v>
      </c>
      <c r="B35" s="2" t="s">
        <v>44</v>
      </c>
      <c r="C35" s="2" t="s">
        <v>94</v>
      </c>
      <c r="D35" s="2" t="s">
        <v>47</v>
      </c>
      <c r="E35" s="2" t="s">
        <v>115</v>
      </c>
      <c r="F35" s="2" t="s">
        <v>114</v>
      </c>
      <c r="G35" s="2">
        <v>83</v>
      </c>
      <c r="H35" s="10">
        <f>VLOOKUP(F35,[1]Sheet1!$A$2:$C$46,3,FALSE)</f>
        <v>36</v>
      </c>
      <c r="I35" s="10">
        <v>25</v>
      </c>
      <c r="J35" s="10">
        <f t="shared" si="0"/>
        <v>3013</v>
      </c>
    </row>
    <row r="36" spans="1:13">
      <c r="A36" s="2">
        <v>33</v>
      </c>
      <c r="B36" s="2" t="s">
        <v>44</v>
      </c>
      <c r="C36" s="2" t="s">
        <v>95</v>
      </c>
      <c r="D36" s="2" t="s">
        <v>48</v>
      </c>
      <c r="E36" s="2" t="s">
        <v>115</v>
      </c>
      <c r="F36" s="2" t="s">
        <v>105</v>
      </c>
      <c r="G36" s="2">
        <v>20</v>
      </c>
      <c r="H36" s="10">
        <f>VLOOKUP(F36,[1]Sheet1!$A$2:$C$46,3,FALSE)</f>
        <v>27</v>
      </c>
      <c r="I36" s="10">
        <v>25</v>
      </c>
      <c r="J36" s="10">
        <f t="shared" si="0"/>
        <v>565</v>
      </c>
    </row>
    <row r="37" spans="1:13">
      <c r="A37" s="2">
        <v>34</v>
      </c>
      <c r="B37" s="2" t="s">
        <v>51</v>
      </c>
      <c r="C37" s="2" t="s">
        <v>100</v>
      </c>
      <c r="D37" s="2" t="s">
        <v>55</v>
      </c>
      <c r="E37" s="2" t="s">
        <v>115</v>
      </c>
      <c r="F37" s="2" t="s">
        <v>111</v>
      </c>
      <c r="G37" s="2">
        <v>110</v>
      </c>
      <c r="H37" s="10">
        <f>VLOOKUP(F37,[1]Sheet1!$A$2:$C$46,3,FALSE)</f>
        <v>32</v>
      </c>
      <c r="I37" s="10">
        <v>25</v>
      </c>
      <c r="J37" s="10">
        <f t="shared" si="0"/>
        <v>3545</v>
      </c>
    </row>
    <row r="38" spans="1:13">
      <c r="A38" s="2">
        <v>35</v>
      </c>
      <c r="B38" s="2" t="s">
        <v>49</v>
      </c>
      <c r="C38" s="2" t="s">
        <v>96</v>
      </c>
      <c r="D38" s="2" t="s">
        <v>50</v>
      </c>
      <c r="E38" s="2" t="s">
        <v>115</v>
      </c>
      <c r="F38" s="2" t="s">
        <v>114</v>
      </c>
      <c r="G38" s="2">
        <v>25</v>
      </c>
      <c r="H38" s="10">
        <f>VLOOKUP(F38,[1]Sheet1!$A$2:$C$46,3,FALSE)</f>
        <v>36</v>
      </c>
      <c r="I38" s="10">
        <v>25</v>
      </c>
      <c r="J38" s="10">
        <f t="shared" si="0"/>
        <v>925</v>
      </c>
    </row>
    <row r="39" spans="1:13">
      <c r="A39" s="2">
        <v>36</v>
      </c>
      <c r="B39" s="2" t="s">
        <v>49</v>
      </c>
      <c r="C39" s="2" t="s">
        <v>97</v>
      </c>
      <c r="D39" s="2" t="s">
        <v>52</v>
      </c>
      <c r="E39" s="2" t="s">
        <v>115</v>
      </c>
      <c r="F39" s="2" t="s">
        <v>102</v>
      </c>
      <c r="G39" s="2">
        <v>21</v>
      </c>
      <c r="H39" s="10">
        <f>VLOOKUP(F39,[1]Sheet1!$A$2:$C$46,3,FALSE)</f>
        <v>23</v>
      </c>
      <c r="I39" s="10">
        <v>25</v>
      </c>
      <c r="J39" s="10">
        <f t="shared" si="0"/>
        <v>508</v>
      </c>
    </row>
    <row r="40" spans="1:13">
      <c r="A40" s="2">
        <v>37</v>
      </c>
      <c r="B40" s="2" t="s">
        <v>49</v>
      </c>
      <c r="C40" s="2" t="s">
        <v>98</v>
      </c>
      <c r="D40" s="2" t="s">
        <v>53</v>
      </c>
      <c r="E40" s="2" t="s">
        <v>115</v>
      </c>
      <c r="F40" s="2" t="s">
        <v>114</v>
      </c>
      <c r="G40" s="2">
        <v>30</v>
      </c>
      <c r="H40" s="10">
        <f>VLOOKUP(F40,[1]Sheet1!$A$2:$C$46,3,FALSE)</f>
        <v>36</v>
      </c>
      <c r="I40" s="10">
        <v>25</v>
      </c>
      <c r="J40" s="10">
        <f t="shared" si="0"/>
        <v>1105</v>
      </c>
    </row>
    <row r="41" spans="1:13">
      <c r="A41" s="2">
        <v>38</v>
      </c>
      <c r="B41" s="2" t="s">
        <v>49</v>
      </c>
      <c r="C41" s="2" t="s">
        <v>99</v>
      </c>
      <c r="D41" s="2" t="s">
        <v>54</v>
      </c>
      <c r="E41" s="2" t="s">
        <v>115</v>
      </c>
      <c r="F41" s="2" t="s">
        <v>103</v>
      </c>
      <c r="G41" s="2">
        <v>37</v>
      </c>
      <c r="H41" s="10">
        <f>VLOOKUP(F41,[1]Sheet1!$A$2:$C$46,3,FALSE)</f>
        <v>32</v>
      </c>
      <c r="I41" s="10">
        <v>25</v>
      </c>
      <c r="J41" s="10">
        <f t="shared" si="0"/>
        <v>1209</v>
      </c>
    </row>
    <row r="42" spans="1:13" s="7" customFormat="1">
      <c r="A42" s="23" t="s">
        <v>123</v>
      </c>
      <c r="B42" s="24"/>
      <c r="C42" s="24"/>
      <c r="D42" s="24"/>
      <c r="E42" s="24"/>
      <c r="F42" s="24"/>
      <c r="G42" s="24"/>
      <c r="H42" s="25"/>
      <c r="I42" s="26"/>
      <c r="J42" s="6">
        <f>SUM(J4:J41)</f>
        <v>38119</v>
      </c>
      <c r="M42" s="8"/>
    </row>
    <row r="43" spans="1:13" s="7" customFormat="1" ht="30" customHeight="1">
      <c r="A43" s="11" t="s">
        <v>122</v>
      </c>
      <c r="B43" s="11"/>
      <c r="C43" s="11"/>
      <c r="D43" s="11"/>
      <c r="E43" s="11"/>
      <c r="F43" s="11"/>
      <c r="G43" s="11"/>
      <c r="H43" s="12"/>
      <c r="I43" s="12"/>
      <c r="J43" s="12"/>
    </row>
    <row r="44" spans="1:13" s="7" customFormat="1" ht="30" customHeight="1">
      <c r="A44" s="11" t="s">
        <v>121</v>
      </c>
      <c r="B44" s="11"/>
      <c r="C44" s="11"/>
      <c r="D44" s="11"/>
      <c r="E44" s="11"/>
      <c r="F44" s="11"/>
      <c r="G44" s="11"/>
      <c r="H44" s="12"/>
      <c r="I44" s="12"/>
      <c r="J44" s="12"/>
    </row>
    <row r="45" spans="1:13">
      <c r="G45" s="9">
        <f>SUM(G4:G41)</f>
        <v>1121</v>
      </c>
    </row>
  </sheetData>
  <sortState ref="B2:G39">
    <sortCondition ref="B2:B39"/>
  </sortState>
  <mergeCells count="7">
    <mergeCell ref="A44:J44"/>
    <mergeCell ref="A1:G1"/>
    <mergeCell ref="H1:J1"/>
    <mergeCell ref="A2:G2"/>
    <mergeCell ref="H2:J2"/>
    <mergeCell ref="A42:I42"/>
    <mergeCell ref="A43:J43"/>
  </mergeCells>
  <conditionalFormatting sqref="C1:C2">
    <cfRule type="duplicateValues" dxfId="1" priority="2"/>
  </conditionalFormatting>
  <conditionalFormatting sqref="C42:C44">
    <cfRule type="duplicateValues" dxfId="0" priority="1"/>
  </conditionalFormatting>
  <pageMargins left="0.7" right="0.7" top="0.42" bottom="0.26" header="0.16" footer="0.2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2025-10-16T10:06:59Z</cp:lastPrinted>
  <dcterms:created xsi:type="dcterms:W3CDTF">2025-10-09T06:59:20Z</dcterms:created>
  <dcterms:modified xsi:type="dcterms:W3CDTF">2025-10-16T10:07:04Z</dcterms:modified>
</cp:coreProperties>
</file>