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4"/>
  <c r="J4" s="1"/>
  <c r="J25" l="1"/>
</calcChain>
</file>

<file path=xl/sharedStrings.xml><?xml version="1.0" encoding="utf-8"?>
<sst xmlns="http://schemas.openxmlformats.org/spreadsheetml/2006/main" count="121" uniqueCount="79">
  <si>
    <t>01/4/2025</t>
  </si>
  <si>
    <t>1904</t>
  </si>
  <si>
    <t>05/4/2025</t>
  </si>
  <si>
    <t>1919</t>
  </si>
  <si>
    <t>16/4/2025</t>
  </si>
  <si>
    <t>0025</t>
  </si>
  <si>
    <t>18/4/2025</t>
  </si>
  <si>
    <t>17/4/2025</t>
  </si>
  <si>
    <t>0027</t>
  </si>
  <si>
    <t>028</t>
  </si>
  <si>
    <t>1059</t>
  </si>
  <si>
    <t>0026</t>
  </si>
  <si>
    <t>19/4/2025</t>
  </si>
  <si>
    <t>33</t>
  </si>
  <si>
    <t>21/4/2025</t>
  </si>
  <si>
    <t>41</t>
  </si>
  <si>
    <t>38</t>
  </si>
  <si>
    <t>23/4/2025</t>
  </si>
  <si>
    <t>039</t>
  </si>
  <si>
    <t>25/4/2025</t>
  </si>
  <si>
    <t>0061</t>
  </si>
  <si>
    <t>26/4/2025</t>
  </si>
  <si>
    <t>0064</t>
  </si>
  <si>
    <t>69</t>
  </si>
  <si>
    <t>66</t>
  </si>
  <si>
    <t>0067</t>
  </si>
  <si>
    <t>24/4/2025</t>
  </si>
  <si>
    <t>52</t>
  </si>
  <si>
    <t>29/4/2025</t>
  </si>
  <si>
    <t>73</t>
  </si>
  <si>
    <t>82</t>
  </si>
  <si>
    <t>30/4/2025</t>
  </si>
  <si>
    <t>0086</t>
  </si>
  <si>
    <t>85</t>
  </si>
  <si>
    <t>JALESWAR</t>
  </si>
  <si>
    <t>JATNI</t>
  </si>
  <si>
    <t>ROURKELA</t>
  </si>
  <si>
    <t>KENDRAPARA</t>
  </si>
  <si>
    <t>BALASORE</t>
  </si>
  <si>
    <t>BARIPADA</t>
  </si>
  <si>
    <t>BHADRAK</t>
  </si>
  <si>
    <t>CTC</t>
  </si>
  <si>
    <t>JAA/00021</t>
  </si>
  <si>
    <t>JAA/00064</t>
  </si>
  <si>
    <t>JAA/00212</t>
  </si>
  <si>
    <t>JAA/00214</t>
  </si>
  <si>
    <t>JAA/00235</t>
  </si>
  <si>
    <t>JAA/00252</t>
  </si>
  <si>
    <t>JAA/00253</t>
  </si>
  <si>
    <t>JAA/00260</t>
  </si>
  <si>
    <t>JAA/00268</t>
  </si>
  <si>
    <t>JAA/00272</t>
  </si>
  <si>
    <t>JAA/00280</t>
  </si>
  <si>
    <t>JAA/00300</t>
  </si>
  <si>
    <t>JAA/00306</t>
  </si>
  <si>
    <t>JAA/00308</t>
  </si>
  <si>
    <t>JAA/00312</t>
  </si>
  <si>
    <t>JAA/00317</t>
  </si>
  <si>
    <t>JAA/00327</t>
  </si>
  <si>
    <t>JAA/00331</t>
  </si>
  <si>
    <t>JAA/00341</t>
  </si>
  <si>
    <t>JAA/00364</t>
  </si>
  <si>
    <t>JAA/00387</t>
  </si>
  <si>
    <t>SL</t>
  </si>
  <si>
    <t>LR NO</t>
  </si>
  <si>
    <t>DATE</t>
  </si>
  <si>
    <t>INV NO</t>
  </si>
  <si>
    <t>FROM</t>
  </si>
  <si>
    <t>TO</t>
  </si>
  <si>
    <t>CASE</t>
  </si>
  <si>
    <t>RATE</t>
  </si>
  <si>
    <t>LR CH</t>
  </si>
  <si>
    <t>AMOUNT</t>
  </si>
  <si>
    <t>Kindly, verify &amp; confirm within 7 days, else GST will be filed by 20th APRIL, 2025. 
GST to be paid by Consignor under Reverse Charge Mechanism(RCM) as per GST.</t>
  </si>
  <si>
    <t>Thanking you for your business.
ATC LOGISTICS</t>
  </si>
  <si>
    <t>(RUPEES TEN THOUSAND SEVEN HUNDRED FOURTEEN ONLY)</t>
  </si>
  <si>
    <t>INVOICE
ATC LOGISTICS,,8984191006
GST No:21CHVPB1842D2ZQ</t>
  </si>
  <si>
    <t xml:space="preserve">MCNROE CONSUMER PRODUCTS PRIVATE LIMITED
Address: CHARAMPA,BHADRAK,756101,ODISHA,9348771825
GST No:21AABCM5674J1ZG
</t>
  </si>
  <si>
    <t xml:space="preserve">Bill Date:30/04/2025
Bill NO  : 502
Total Amount:10714.00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</si>
</sst>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wrapText="1"/>
    </xf>
    <xf numFmtId="2" fontId="2" fillId="0" borderId="0" xfId="0" applyNumberFormat="1" applyFont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6</xdr:col>
      <xdr:colOff>161924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38099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BILL%20MARCH\MCNROE%20CONSUMER%20PRODUC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KENDRAPARA</v>
          </cell>
          <cell r="F4" t="str">
            <v>1651</v>
          </cell>
          <cell r="G4">
            <v>30</v>
          </cell>
          <cell r="H4">
            <v>23</v>
          </cell>
        </row>
        <row r="5">
          <cell r="E5" t="str">
            <v>JATNI</v>
          </cell>
          <cell r="F5" t="str">
            <v>1676</v>
          </cell>
          <cell r="G5">
            <v>52</v>
          </cell>
          <cell r="H5">
            <v>35</v>
          </cell>
        </row>
        <row r="6">
          <cell r="E6" t="str">
            <v>KAMAKHYANAGAR</v>
          </cell>
          <cell r="F6" t="str">
            <v>1675</v>
          </cell>
          <cell r="G6">
            <v>10</v>
          </cell>
          <cell r="H6">
            <v>35</v>
          </cell>
        </row>
        <row r="7">
          <cell r="E7" t="str">
            <v>KAMAKHYANAGAR</v>
          </cell>
          <cell r="F7">
            <v>1659</v>
          </cell>
          <cell r="G7">
            <v>43</v>
          </cell>
          <cell r="H7">
            <v>35</v>
          </cell>
        </row>
        <row r="8">
          <cell r="E8" t="str">
            <v>BARIPADA</v>
          </cell>
          <cell r="F8" t="str">
            <v>1695</v>
          </cell>
          <cell r="G8">
            <v>38</v>
          </cell>
          <cell r="H8">
            <v>32</v>
          </cell>
        </row>
        <row r="9">
          <cell r="E9" t="str">
            <v>JAJPUR TOWN</v>
          </cell>
          <cell r="F9" t="str">
            <v>1660</v>
          </cell>
          <cell r="G9">
            <v>45</v>
          </cell>
          <cell r="H9">
            <v>27</v>
          </cell>
        </row>
        <row r="10">
          <cell r="E10" t="str">
            <v>BALASORE</v>
          </cell>
          <cell r="F10" t="str">
            <v>1678</v>
          </cell>
          <cell r="G10">
            <v>29</v>
          </cell>
          <cell r="H10">
            <v>23</v>
          </cell>
        </row>
        <row r="11">
          <cell r="E11" t="str">
            <v>JEYPORE</v>
          </cell>
          <cell r="F11" t="str">
            <v>1696</v>
          </cell>
          <cell r="G11">
            <v>165</v>
          </cell>
          <cell r="H11">
            <v>41</v>
          </cell>
        </row>
        <row r="12">
          <cell r="E12" t="str">
            <v>BHADRAK</v>
          </cell>
          <cell r="F12" t="str">
            <v>1694</v>
          </cell>
          <cell r="G12">
            <v>24</v>
          </cell>
          <cell r="H12">
            <v>21</v>
          </cell>
        </row>
        <row r="13">
          <cell r="E13" t="str">
            <v>JHARSUGUDA</v>
          </cell>
          <cell r="F13" t="str">
            <v>1677</v>
          </cell>
          <cell r="G13">
            <v>56</v>
          </cell>
          <cell r="H13">
            <v>29</v>
          </cell>
        </row>
        <row r="14">
          <cell r="E14" t="str">
            <v>JHARSUGUDA</v>
          </cell>
          <cell r="F14" t="str">
            <v>1710</v>
          </cell>
          <cell r="G14">
            <v>6</v>
          </cell>
          <cell r="H14">
            <v>29</v>
          </cell>
        </row>
        <row r="15">
          <cell r="E15" t="str">
            <v>BALASORE</v>
          </cell>
          <cell r="F15" t="str">
            <v>1724</v>
          </cell>
          <cell r="G15">
            <v>8</v>
          </cell>
          <cell r="H15">
            <v>23</v>
          </cell>
        </row>
        <row r="16">
          <cell r="E16" t="str">
            <v>KENDRAPARA</v>
          </cell>
          <cell r="F16" t="str">
            <v>1727</v>
          </cell>
          <cell r="G16">
            <v>18</v>
          </cell>
          <cell r="H16">
            <v>23</v>
          </cell>
        </row>
        <row r="17">
          <cell r="E17" t="str">
            <v>JEYPORE</v>
          </cell>
          <cell r="F17" t="str">
            <v>1744</v>
          </cell>
          <cell r="G17">
            <v>55</v>
          </cell>
          <cell r="H17">
            <v>41</v>
          </cell>
        </row>
        <row r="18">
          <cell r="E18" t="str">
            <v>BALASORE</v>
          </cell>
          <cell r="F18" t="str">
            <v>1757</v>
          </cell>
          <cell r="G18">
            <v>12</v>
          </cell>
          <cell r="H18">
            <v>23</v>
          </cell>
        </row>
        <row r="19">
          <cell r="E19" t="str">
            <v>BARIPADA</v>
          </cell>
          <cell r="F19" t="str">
            <v>1755</v>
          </cell>
          <cell r="G19">
            <v>32</v>
          </cell>
          <cell r="H19">
            <v>32</v>
          </cell>
        </row>
        <row r="20">
          <cell r="E20" t="str">
            <v>ROURKELA</v>
          </cell>
          <cell r="F20" t="str">
            <v>1756</v>
          </cell>
          <cell r="G20">
            <v>31</v>
          </cell>
          <cell r="H20">
            <v>27</v>
          </cell>
        </row>
        <row r="21">
          <cell r="E21" t="str">
            <v>JATNI</v>
          </cell>
          <cell r="F21" t="str">
            <v>1753</v>
          </cell>
          <cell r="G21">
            <v>7</v>
          </cell>
          <cell r="H21">
            <v>35</v>
          </cell>
        </row>
        <row r="22">
          <cell r="E22" t="str">
            <v>BALASORE</v>
          </cell>
          <cell r="F22" t="str">
            <v>1769</v>
          </cell>
          <cell r="G22">
            <v>41</v>
          </cell>
          <cell r="H22">
            <v>23</v>
          </cell>
        </row>
        <row r="23">
          <cell r="E23" t="str">
            <v>JEYPORE</v>
          </cell>
          <cell r="F23" t="str">
            <v>1766</v>
          </cell>
          <cell r="G23">
            <v>14</v>
          </cell>
          <cell r="H23">
            <v>41</v>
          </cell>
        </row>
        <row r="24">
          <cell r="E24" t="str">
            <v>ROURKELA</v>
          </cell>
          <cell r="F24" t="str">
            <v>1772</v>
          </cell>
          <cell r="G24">
            <v>22</v>
          </cell>
          <cell r="H24">
            <v>27</v>
          </cell>
        </row>
        <row r="25">
          <cell r="E25" t="str">
            <v>JAJPUR TOWN</v>
          </cell>
          <cell r="F25" t="str">
            <v>1783</v>
          </cell>
          <cell r="G25">
            <v>18</v>
          </cell>
          <cell r="H25">
            <v>27</v>
          </cell>
        </row>
        <row r="26">
          <cell r="E26" t="str">
            <v>ROURKELA</v>
          </cell>
          <cell r="F26" t="str">
            <v>1790</v>
          </cell>
          <cell r="G26">
            <v>7</v>
          </cell>
          <cell r="H26">
            <v>27</v>
          </cell>
        </row>
        <row r="27">
          <cell r="E27" t="str">
            <v>BALASORE</v>
          </cell>
          <cell r="F27" t="str">
            <v>1785</v>
          </cell>
          <cell r="G27">
            <v>17</v>
          </cell>
          <cell r="H27">
            <v>23</v>
          </cell>
        </row>
        <row r="28">
          <cell r="E28" t="str">
            <v>JATNI</v>
          </cell>
          <cell r="F28" t="str">
            <v>1789</v>
          </cell>
          <cell r="G28">
            <v>12</v>
          </cell>
          <cell r="H28">
            <v>35</v>
          </cell>
        </row>
        <row r="29">
          <cell r="E29" t="str">
            <v>JALESWAR</v>
          </cell>
          <cell r="F29" t="str">
            <v>1787</v>
          </cell>
          <cell r="G29">
            <v>22</v>
          </cell>
          <cell r="H29">
            <v>41</v>
          </cell>
        </row>
        <row r="30">
          <cell r="E30" t="str">
            <v>BARIPADA</v>
          </cell>
          <cell r="F30" t="str">
            <v>1792</v>
          </cell>
          <cell r="G30">
            <v>32</v>
          </cell>
          <cell r="H30">
            <v>32</v>
          </cell>
        </row>
        <row r="31">
          <cell r="E31" t="str">
            <v>JALESWAR</v>
          </cell>
          <cell r="F31" t="str">
            <v>1812</v>
          </cell>
          <cell r="G31">
            <v>8</v>
          </cell>
          <cell r="H31">
            <v>41</v>
          </cell>
        </row>
        <row r="32">
          <cell r="E32" t="str">
            <v>BARIPADA</v>
          </cell>
          <cell r="F32" t="str">
            <v>1799</v>
          </cell>
          <cell r="G32">
            <v>10</v>
          </cell>
          <cell r="H32">
            <v>32</v>
          </cell>
        </row>
        <row r="33">
          <cell r="E33" t="str">
            <v>KENDRAPARA</v>
          </cell>
          <cell r="F33" t="str">
            <v>1823</v>
          </cell>
          <cell r="G33">
            <v>17</v>
          </cell>
          <cell r="H33">
            <v>23</v>
          </cell>
        </row>
        <row r="34">
          <cell r="E34" t="str">
            <v>KAMAKHYANAGAR</v>
          </cell>
          <cell r="F34" t="str">
            <v>1817</v>
          </cell>
          <cell r="G34">
            <v>58</v>
          </cell>
          <cell r="H34">
            <v>35</v>
          </cell>
        </row>
        <row r="35">
          <cell r="E35" t="str">
            <v>BALASORE</v>
          </cell>
          <cell r="F35" t="str">
            <v>1825</v>
          </cell>
          <cell r="G35">
            <v>15</v>
          </cell>
          <cell r="H35">
            <v>23</v>
          </cell>
        </row>
        <row r="36">
          <cell r="E36" t="str">
            <v>BALASORE</v>
          </cell>
          <cell r="F36" t="str">
            <v>1839</v>
          </cell>
          <cell r="G36">
            <v>8</v>
          </cell>
          <cell r="H36">
            <v>23</v>
          </cell>
        </row>
        <row r="37">
          <cell r="E37" t="str">
            <v>BALASORE</v>
          </cell>
          <cell r="F37" t="str">
            <v>1830</v>
          </cell>
          <cell r="G37">
            <v>32</v>
          </cell>
          <cell r="H37">
            <v>23</v>
          </cell>
        </row>
        <row r="38">
          <cell r="E38" t="str">
            <v>ATHAMALLIK</v>
          </cell>
          <cell r="F38" t="str">
            <v>1827</v>
          </cell>
          <cell r="G38">
            <v>27</v>
          </cell>
          <cell r="H38">
            <v>45</v>
          </cell>
        </row>
        <row r="39">
          <cell r="E39" t="str">
            <v>ROURKELA</v>
          </cell>
          <cell r="F39" t="str">
            <v>1826</v>
          </cell>
          <cell r="G39">
            <v>17</v>
          </cell>
          <cell r="H39">
            <v>27</v>
          </cell>
        </row>
        <row r="40">
          <cell r="E40" t="str">
            <v>JEYPORE</v>
          </cell>
          <cell r="F40" t="str">
            <v>1855</v>
          </cell>
          <cell r="G40">
            <v>161</v>
          </cell>
          <cell r="H40">
            <v>41</v>
          </cell>
        </row>
        <row r="41">
          <cell r="E41" t="str">
            <v>ROURKELA</v>
          </cell>
          <cell r="F41" t="str">
            <v>1852</v>
          </cell>
          <cell r="G41">
            <v>9</v>
          </cell>
          <cell r="H41">
            <v>27</v>
          </cell>
        </row>
        <row r="42">
          <cell r="E42" t="str">
            <v>KENDRAPARA</v>
          </cell>
          <cell r="F42" t="str">
            <v>1850</v>
          </cell>
          <cell r="G42">
            <v>26</v>
          </cell>
          <cell r="H42">
            <v>23</v>
          </cell>
        </row>
        <row r="43">
          <cell r="E43" t="str">
            <v>BALASORE</v>
          </cell>
          <cell r="F43" t="str">
            <v>1844</v>
          </cell>
          <cell r="G43">
            <v>28</v>
          </cell>
          <cell r="H43">
            <v>23</v>
          </cell>
        </row>
        <row r="44">
          <cell r="E44" t="str">
            <v>JAJPUR TOWN</v>
          </cell>
          <cell r="F44" t="str">
            <v>1847</v>
          </cell>
          <cell r="G44">
            <v>57</v>
          </cell>
          <cell r="H44">
            <v>27</v>
          </cell>
        </row>
        <row r="45">
          <cell r="E45" t="str">
            <v>JATNI</v>
          </cell>
          <cell r="F45" t="str">
            <v>1841</v>
          </cell>
          <cell r="G45">
            <v>26</v>
          </cell>
          <cell r="H45">
            <v>35</v>
          </cell>
        </row>
        <row r="46">
          <cell r="E46" t="str">
            <v>JATNI</v>
          </cell>
          <cell r="F46" t="str">
            <v>1890</v>
          </cell>
          <cell r="G46">
            <v>27</v>
          </cell>
          <cell r="H46">
            <v>35</v>
          </cell>
        </row>
        <row r="47">
          <cell r="E47" t="str">
            <v>BHADRAK</v>
          </cell>
          <cell r="F47" t="str">
            <v>1893</v>
          </cell>
          <cell r="G47">
            <v>40</v>
          </cell>
          <cell r="H47">
            <v>21</v>
          </cell>
        </row>
        <row r="48">
          <cell r="E48" t="str">
            <v>ROURKELA</v>
          </cell>
          <cell r="F48" t="str">
            <v>1886</v>
          </cell>
          <cell r="G48">
            <v>6</v>
          </cell>
          <cell r="H48">
            <v>27</v>
          </cell>
        </row>
        <row r="49">
          <cell r="E49" t="str">
            <v>KENDRAPARA</v>
          </cell>
          <cell r="F49" t="str">
            <v>1866</v>
          </cell>
          <cell r="G49">
            <v>12</v>
          </cell>
          <cell r="H49">
            <v>23</v>
          </cell>
        </row>
        <row r="50">
          <cell r="E50" t="str">
            <v>BALASORE</v>
          </cell>
          <cell r="F50" t="str">
            <v>1913</v>
          </cell>
          <cell r="G50">
            <v>6</v>
          </cell>
          <cell r="H50">
            <v>23</v>
          </cell>
        </row>
        <row r="51">
          <cell r="E51" t="str">
            <v>BHADRAK</v>
          </cell>
          <cell r="F51" t="str">
            <v>1902</v>
          </cell>
          <cell r="G51">
            <v>15</v>
          </cell>
          <cell r="H51">
            <v>21</v>
          </cell>
        </row>
        <row r="52">
          <cell r="E52" t="str">
            <v>BHADRAK</v>
          </cell>
          <cell r="F52" t="str">
            <v>1923</v>
          </cell>
          <cell r="G52">
            <v>27</v>
          </cell>
          <cell r="H52">
            <v>21</v>
          </cell>
        </row>
        <row r="53">
          <cell r="E53" t="str">
            <v>JEYPORE</v>
          </cell>
          <cell r="F53" t="str">
            <v>1876</v>
          </cell>
          <cell r="G53">
            <v>30</v>
          </cell>
          <cell r="H53">
            <v>41</v>
          </cell>
        </row>
        <row r="54">
          <cell r="E54" t="str">
            <v>JEYPORE</v>
          </cell>
          <cell r="F54" t="str">
            <v>1894</v>
          </cell>
          <cell r="G54">
            <v>130</v>
          </cell>
          <cell r="H54">
            <v>41</v>
          </cell>
        </row>
        <row r="55">
          <cell r="E55" t="str">
            <v>BALASORE</v>
          </cell>
          <cell r="F55" t="str">
            <v>1925</v>
          </cell>
          <cell r="G55">
            <v>24</v>
          </cell>
          <cell r="H55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M5" sqref="M5"/>
    </sheetView>
  </sheetViews>
  <sheetFormatPr defaultRowHeight="15"/>
  <cols>
    <col min="1" max="1" width="3" bestFit="1" customWidth="1"/>
    <col min="2" max="2" width="10.140625" bestFit="1" customWidth="1"/>
    <col min="3" max="3" width="9.71093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5.85546875" bestFit="1" customWidth="1"/>
    <col min="10" max="10" width="9.710937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76</v>
      </c>
      <c r="I1" s="21"/>
      <c r="J1" s="21"/>
    </row>
    <row r="2" spans="1:10" s="1" customFormat="1" ht="65.25" customHeight="1">
      <c r="A2" s="22" t="s">
        <v>77</v>
      </c>
      <c r="B2" s="23"/>
      <c r="C2" s="23"/>
      <c r="D2" s="23"/>
      <c r="E2" s="23"/>
      <c r="F2" s="23"/>
      <c r="G2" s="24"/>
      <c r="H2" s="25" t="s">
        <v>78</v>
      </c>
      <c r="I2" s="26"/>
      <c r="J2" s="26"/>
    </row>
    <row r="3" spans="1:10" s="16" customFormat="1">
      <c r="A3" s="15" t="s">
        <v>63</v>
      </c>
      <c r="B3" s="15" t="s">
        <v>64</v>
      </c>
      <c r="C3" s="15" t="s">
        <v>65</v>
      </c>
      <c r="D3" s="15" t="s">
        <v>66</v>
      </c>
      <c r="E3" s="15" t="s">
        <v>67</v>
      </c>
      <c r="F3" s="15" t="s">
        <v>68</v>
      </c>
      <c r="G3" s="15" t="s">
        <v>69</v>
      </c>
      <c r="H3" s="4" t="s">
        <v>70</v>
      </c>
      <c r="I3" s="4" t="s">
        <v>71</v>
      </c>
      <c r="J3" s="4" t="s">
        <v>72</v>
      </c>
    </row>
    <row r="4" spans="1:10">
      <c r="A4" s="2">
        <v>1</v>
      </c>
      <c r="B4" s="2" t="s">
        <v>42</v>
      </c>
      <c r="C4" s="2" t="s">
        <v>0</v>
      </c>
      <c r="D4" s="2" t="s">
        <v>1</v>
      </c>
      <c r="E4" s="3" t="s">
        <v>41</v>
      </c>
      <c r="F4" s="2" t="s">
        <v>34</v>
      </c>
      <c r="G4" s="2">
        <v>12</v>
      </c>
      <c r="H4" s="5">
        <f>VLOOKUP(F4,[1]Invoice!$E$4:$H$55,4,FALSE)</f>
        <v>41</v>
      </c>
      <c r="I4" s="6">
        <v>25</v>
      </c>
      <c r="J4" s="6">
        <f>G4*H4+I4</f>
        <v>517</v>
      </c>
    </row>
    <row r="5" spans="1:10">
      <c r="A5" s="2">
        <v>2</v>
      </c>
      <c r="B5" s="2" t="s">
        <v>43</v>
      </c>
      <c r="C5" s="2" t="s">
        <v>2</v>
      </c>
      <c r="D5" s="2" t="s">
        <v>3</v>
      </c>
      <c r="E5" s="3" t="s">
        <v>41</v>
      </c>
      <c r="F5" s="2" t="s">
        <v>35</v>
      </c>
      <c r="G5" s="2">
        <v>15</v>
      </c>
      <c r="H5" s="5">
        <f>VLOOKUP(F5,[1]Invoice!$E$4:$H$55,4,FALSE)</f>
        <v>35</v>
      </c>
      <c r="I5" s="6">
        <v>25</v>
      </c>
      <c r="J5" s="6">
        <f t="shared" ref="J5:J24" si="0">G5*H5+I5</f>
        <v>550</v>
      </c>
    </row>
    <row r="6" spans="1:10">
      <c r="A6" s="2">
        <v>3</v>
      </c>
      <c r="B6" s="2" t="s">
        <v>44</v>
      </c>
      <c r="C6" s="2" t="s">
        <v>4</v>
      </c>
      <c r="D6" s="2" t="s">
        <v>5</v>
      </c>
      <c r="E6" s="3" t="s">
        <v>41</v>
      </c>
      <c r="F6" s="2" t="s">
        <v>35</v>
      </c>
      <c r="G6" s="2">
        <v>10</v>
      </c>
      <c r="H6" s="5">
        <f>VLOOKUP(F6,[1]Invoice!$E$4:$H$55,4,FALSE)</f>
        <v>35</v>
      </c>
      <c r="I6" s="6">
        <v>25</v>
      </c>
      <c r="J6" s="6">
        <f t="shared" si="0"/>
        <v>375</v>
      </c>
    </row>
    <row r="7" spans="1:10">
      <c r="A7" s="2">
        <v>4</v>
      </c>
      <c r="B7" s="2" t="s">
        <v>45</v>
      </c>
      <c r="C7" s="2" t="s">
        <v>7</v>
      </c>
      <c r="D7" s="2" t="s">
        <v>8</v>
      </c>
      <c r="E7" s="3" t="s">
        <v>41</v>
      </c>
      <c r="F7" s="2" t="s">
        <v>36</v>
      </c>
      <c r="G7" s="2">
        <v>37</v>
      </c>
      <c r="H7" s="5">
        <f>VLOOKUP(F7,[1]Invoice!$E$4:$H$55,4,FALSE)</f>
        <v>27</v>
      </c>
      <c r="I7" s="6">
        <v>25</v>
      </c>
      <c r="J7" s="6">
        <f t="shared" si="0"/>
        <v>1024</v>
      </c>
    </row>
    <row r="8" spans="1:10">
      <c r="A8" s="2">
        <v>5</v>
      </c>
      <c r="B8" s="2" t="s">
        <v>46</v>
      </c>
      <c r="C8" s="2" t="s">
        <v>7</v>
      </c>
      <c r="D8" s="2" t="s">
        <v>9</v>
      </c>
      <c r="E8" s="3" t="s">
        <v>41</v>
      </c>
      <c r="F8" s="2" t="s">
        <v>37</v>
      </c>
      <c r="G8" s="2">
        <v>7</v>
      </c>
      <c r="H8" s="5">
        <f>VLOOKUP(F8,[1]Invoice!$E$4:$H$55,4,FALSE)</f>
        <v>23</v>
      </c>
      <c r="I8" s="6">
        <v>25</v>
      </c>
      <c r="J8" s="6">
        <f t="shared" si="0"/>
        <v>186</v>
      </c>
    </row>
    <row r="9" spans="1:10">
      <c r="A9" s="2">
        <v>6</v>
      </c>
      <c r="B9" s="2" t="s">
        <v>47</v>
      </c>
      <c r="C9" s="2" t="s">
        <v>6</v>
      </c>
      <c r="D9" s="2" t="s">
        <v>10</v>
      </c>
      <c r="E9" s="3" t="s">
        <v>41</v>
      </c>
      <c r="F9" s="2" t="s">
        <v>38</v>
      </c>
      <c r="G9" s="2">
        <v>6</v>
      </c>
      <c r="H9" s="5">
        <f>VLOOKUP(F9,[1]Invoice!$E$4:$H$55,4,FALSE)</f>
        <v>23</v>
      </c>
      <c r="I9" s="6">
        <v>25</v>
      </c>
      <c r="J9" s="6">
        <f t="shared" si="0"/>
        <v>163</v>
      </c>
    </row>
    <row r="10" spans="1:10">
      <c r="A10" s="2">
        <v>7</v>
      </c>
      <c r="B10" s="2" t="s">
        <v>48</v>
      </c>
      <c r="C10" s="2" t="s">
        <v>7</v>
      </c>
      <c r="D10" s="2" t="s">
        <v>11</v>
      </c>
      <c r="E10" s="3" t="s">
        <v>41</v>
      </c>
      <c r="F10" s="2" t="s">
        <v>38</v>
      </c>
      <c r="G10" s="2">
        <v>10</v>
      </c>
      <c r="H10" s="5">
        <f>VLOOKUP(F10,[1]Invoice!$E$4:$H$55,4,FALSE)</f>
        <v>23</v>
      </c>
      <c r="I10" s="6">
        <v>25</v>
      </c>
      <c r="J10" s="6">
        <f t="shared" si="0"/>
        <v>255</v>
      </c>
    </row>
    <row r="11" spans="1:10">
      <c r="A11" s="2">
        <v>8</v>
      </c>
      <c r="B11" s="2" t="s">
        <v>49</v>
      </c>
      <c r="C11" s="2" t="s">
        <v>12</v>
      </c>
      <c r="D11" s="2" t="s">
        <v>13</v>
      </c>
      <c r="E11" s="3" t="s">
        <v>41</v>
      </c>
      <c r="F11" s="2" t="s">
        <v>36</v>
      </c>
      <c r="G11" s="2">
        <v>9</v>
      </c>
      <c r="H11" s="5">
        <f>VLOOKUP(F11,[1]Invoice!$E$4:$H$55,4,FALSE)</f>
        <v>27</v>
      </c>
      <c r="I11" s="6">
        <v>25</v>
      </c>
      <c r="J11" s="6">
        <f t="shared" si="0"/>
        <v>268</v>
      </c>
    </row>
    <row r="12" spans="1:10">
      <c r="A12" s="2">
        <v>9</v>
      </c>
      <c r="B12" s="2" t="s">
        <v>50</v>
      </c>
      <c r="C12" s="2" t="s">
        <v>14</v>
      </c>
      <c r="D12" s="2" t="s">
        <v>15</v>
      </c>
      <c r="E12" s="3" t="s">
        <v>41</v>
      </c>
      <c r="F12" s="2" t="s">
        <v>39</v>
      </c>
      <c r="G12" s="2">
        <v>32</v>
      </c>
      <c r="H12" s="5">
        <f>VLOOKUP(F12,[1]Invoice!$E$4:$H$55,4,FALSE)</f>
        <v>32</v>
      </c>
      <c r="I12" s="6">
        <v>25</v>
      </c>
      <c r="J12" s="6">
        <f t="shared" si="0"/>
        <v>1049</v>
      </c>
    </row>
    <row r="13" spans="1:10">
      <c r="A13" s="2">
        <v>10</v>
      </c>
      <c r="B13" s="2" t="s">
        <v>51</v>
      </c>
      <c r="C13" s="2" t="s">
        <v>14</v>
      </c>
      <c r="D13" s="2" t="s">
        <v>16</v>
      </c>
      <c r="E13" s="3" t="s">
        <v>41</v>
      </c>
      <c r="F13" s="2" t="s">
        <v>40</v>
      </c>
      <c r="G13" s="2">
        <v>21</v>
      </c>
      <c r="H13" s="5">
        <f>VLOOKUP(F13,[1]Invoice!$E$4:$H$55,4,FALSE)</f>
        <v>21</v>
      </c>
      <c r="I13" s="6">
        <v>25</v>
      </c>
      <c r="J13" s="6">
        <f t="shared" si="0"/>
        <v>466</v>
      </c>
    </row>
    <row r="14" spans="1:10">
      <c r="A14" s="2">
        <v>11</v>
      </c>
      <c r="B14" s="2" t="s">
        <v>52</v>
      </c>
      <c r="C14" s="2" t="s">
        <v>17</v>
      </c>
      <c r="D14" s="2" t="s">
        <v>18</v>
      </c>
      <c r="E14" s="3" t="s">
        <v>41</v>
      </c>
      <c r="F14" s="2" t="s">
        <v>36</v>
      </c>
      <c r="G14" s="2">
        <v>22</v>
      </c>
      <c r="H14" s="5">
        <f>VLOOKUP(F14,[1]Invoice!$E$4:$H$55,4,FALSE)</f>
        <v>27</v>
      </c>
      <c r="I14" s="6">
        <v>25</v>
      </c>
      <c r="J14" s="6">
        <f t="shared" si="0"/>
        <v>619</v>
      </c>
    </row>
    <row r="15" spans="1:10">
      <c r="A15" s="2">
        <v>12</v>
      </c>
      <c r="B15" s="2" t="s">
        <v>53</v>
      </c>
      <c r="C15" s="2" t="s">
        <v>19</v>
      </c>
      <c r="D15" s="2" t="s">
        <v>20</v>
      </c>
      <c r="E15" s="3" t="s">
        <v>41</v>
      </c>
      <c r="F15" s="2" t="s">
        <v>38</v>
      </c>
      <c r="G15" s="2">
        <v>26</v>
      </c>
      <c r="H15" s="5">
        <f>VLOOKUP(F15,[1]Invoice!$E$4:$H$55,4,FALSE)</f>
        <v>23</v>
      </c>
      <c r="I15" s="6">
        <v>25</v>
      </c>
      <c r="J15" s="6">
        <f t="shared" si="0"/>
        <v>623</v>
      </c>
    </row>
    <row r="16" spans="1:10">
      <c r="A16" s="2">
        <v>13</v>
      </c>
      <c r="B16" s="2" t="s">
        <v>54</v>
      </c>
      <c r="C16" s="2" t="s">
        <v>21</v>
      </c>
      <c r="D16" s="2" t="s">
        <v>22</v>
      </c>
      <c r="E16" s="3" t="s">
        <v>41</v>
      </c>
      <c r="F16" s="2" t="s">
        <v>37</v>
      </c>
      <c r="G16" s="2">
        <v>17</v>
      </c>
      <c r="H16" s="5">
        <f>VLOOKUP(F16,[1]Invoice!$E$4:$H$55,4,FALSE)</f>
        <v>23</v>
      </c>
      <c r="I16" s="6">
        <v>25</v>
      </c>
      <c r="J16" s="6">
        <f t="shared" si="0"/>
        <v>416</v>
      </c>
    </row>
    <row r="17" spans="1:13">
      <c r="A17" s="2">
        <v>14</v>
      </c>
      <c r="B17" s="2" t="s">
        <v>55</v>
      </c>
      <c r="C17" s="2" t="s">
        <v>21</v>
      </c>
      <c r="D17" s="2" t="s">
        <v>23</v>
      </c>
      <c r="E17" s="3" t="s">
        <v>41</v>
      </c>
      <c r="F17" s="2" t="s">
        <v>38</v>
      </c>
      <c r="G17" s="2">
        <v>15</v>
      </c>
      <c r="H17" s="5">
        <f>VLOOKUP(F17,[1]Invoice!$E$4:$H$55,4,FALSE)</f>
        <v>23</v>
      </c>
      <c r="I17" s="6">
        <v>25</v>
      </c>
      <c r="J17" s="6">
        <f t="shared" si="0"/>
        <v>370</v>
      </c>
    </row>
    <row r="18" spans="1:13">
      <c r="A18" s="2">
        <v>15</v>
      </c>
      <c r="B18" s="2" t="s">
        <v>56</v>
      </c>
      <c r="C18" s="2" t="s">
        <v>21</v>
      </c>
      <c r="D18" s="2" t="s">
        <v>24</v>
      </c>
      <c r="E18" s="3" t="s">
        <v>41</v>
      </c>
      <c r="F18" s="2" t="s">
        <v>35</v>
      </c>
      <c r="G18" s="2">
        <v>13</v>
      </c>
      <c r="H18" s="5">
        <f>VLOOKUP(F18,[1]Invoice!$E$4:$H$55,4,FALSE)</f>
        <v>35</v>
      </c>
      <c r="I18" s="6">
        <v>25</v>
      </c>
      <c r="J18" s="6">
        <f t="shared" si="0"/>
        <v>480</v>
      </c>
    </row>
    <row r="19" spans="1:13">
      <c r="A19" s="2">
        <v>16</v>
      </c>
      <c r="B19" s="2" t="s">
        <v>57</v>
      </c>
      <c r="C19" s="2" t="s">
        <v>21</v>
      </c>
      <c r="D19" s="2" t="s">
        <v>25</v>
      </c>
      <c r="E19" s="3" t="s">
        <v>41</v>
      </c>
      <c r="F19" s="2" t="s">
        <v>40</v>
      </c>
      <c r="G19" s="2">
        <v>22</v>
      </c>
      <c r="H19" s="5">
        <f>VLOOKUP(F19,[1]Invoice!$E$4:$H$55,4,FALSE)</f>
        <v>21</v>
      </c>
      <c r="I19" s="6">
        <v>25</v>
      </c>
      <c r="J19" s="6">
        <f t="shared" si="0"/>
        <v>487</v>
      </c>
    </row>
    <row r="20" spans="1:13">
      <c r="A20" s="2">
        <v>17</v>
      </c>
      <c r="B20" s="2" t="s">
        <v>58</v>
      </c>
      <c r="C20" s="2" t="s">
        <v>26</v>
      </c>
      <c r="D20" s="2" t="s">
        <v>27</v>
      </c>
      <c r="E20" s="3" t="s">
        <v>41</v>
      </c>
      <c r="F20" s="2" t="s">
        <v>36</v>
      </c>
      <c r="G20" s="2">
        <v>21</v>
      </c>
      <c r="H20" s="5">
        <f>VLOOKUP(F20,[1]Invoice!$E$4:$H$55,4,FALSE)</f>
        <v>27</v>
      </c>
      <c r="I20" s="6">
        <v>25</v>
      </c>
      <c r="J20" s="6">
        <f t="shared" si="0"/>
        <v>592</v>
      </c>
    </row>
    <row r="21" spans="1:13">
      <c r="A21" s="2">
        <v>18</v>
      </c>
      <c r="B21" s="2" t="s">
        <v>59</v>
      </c>
      <c r="C21" s="2" t="s">
        <v>28</v>
      </c>
      <c r="D21" s="2" t="s">
        <v>29</v>
      </c>
      <c r="E21" s="3" t="s">
        <v>41</v>
      </c>
      <c r="F21" s="2" t="s">
        <v>39</v>
      </c>
      <c r="G21" s="2">
        <v>30</v>
      </c>
      <c r="H21" s="5">
        <f>VLOOKUP(F21,[1]Invoice!$E$4:$H$55,4,FALSE)</f>
        <v>32</v>
      </c>
      <c r="I21" s="6">
        <v>25</v>
      </c>
      <c r="J21" s="6">
        <f t="shared" si="0"/>
        <v>985</v>
      </c>
    </row>
    <row r="22" spans="1:13">
      <c r="A22" s="2">
        <v>19</v>
      </c>
      <c r="B22" s="2" t="s">
        <v>60</v>
      </c>
      <c r="C22" s="2" t="s">
        <v>28</v>
      </c>
      <c r="D22" s="2" t="s">
        <v>30</v>
      </c>
      <c r="E22" s="3" t="s">
        <v>41</v>
      </c>
      <c r="F22" s="2" t="s">
        <v>36</v>
      </c>
      <c r="G22" s="2">
        <v>13</v>
      </c>
      <c r="H22" s="5">
        <f>VLOOKUP(F22,[1]Invoice!$E$4:$H$55,4,FALSE)</f>
        <v>27</v>
      </c>
      <c r="I22" s="6">
        <v>25</v>
      </c>
      <c r="J22" s="6">
        <f t="shared" si="0"/>
        <v>376</v>
      </c>
    </row>
    <row r="23" spans="1:13">
      <c r="A23" s="2">
        <v>20</v>
      </c>
      <c r="B23" s="2" t="s">
        <v>61</v>
      </c>
      <c r="C23" s="2" t="s">
        <v>31</v>
      </c>
      <c r="D23" s="2" t="s">
        <v>32</v>
      </c>
      <c r="E23" s="3" t="s">
        <v>41</v>
      </c>
      <c r="F23" s="2" t="s">
        <v>36</v>
      </c>
      <c r="G23" s="2">
        <v>19</v>
      </c>
      <c r="H23" s="5">
        <f>VLOOKUP(F23,[1]Invoice!$E$4:$H$55,4,FALSE)</f>
        <v>27</v>
      </c>
      <c r="I23" s="6">
        <v>25</v>
      </c>
      <c r="J23" s="6">
        <f t="shared" si="0"/>
        <v>538</v>
      </c>
    </row>
    <row r="24" spans="1:13">
      <c r="A24" s="2">
        <v>21</v>
      </c>
      <c r="B24" s="2" t="s">
        <v>62</v>
      </c>
      <c r="C24" s="2" t="s">
        <v>31</v>
      </c>
      <c r="D24" s="2" t="s">
        <v>33</v>
      </c>
      <c r="E24" s="3" t="s">
        <v>41</v>
      </c>
      <c r="F24" s="2" t="s">
        <v>35</v>
      </c>
      <c r="G24" s="2">
        <v>10</v>
      </c>
      <c r="H24" s="5">
        <f>VLOOKUP(F24,[1]Invoice!$E$4:$H$55,4,FALSE)</f>
        <v>35</v>
      </c>
      <c r="I24" s="6">
        <v>25</v>
      </c>
      <c r="J24" s="6">
        <f t="shared" si="0"/>
        <v>375</v>
      </c>
    </row>
    <row r="25" spans="1:13" s="12" customFormat="1">
      <c r="A25" s="7" t="s">
        <v>75</v>
      </c>
      <c r="B25" s="8"/>
      <c r="C25" s="8"/>
      <c r="D25" s="8"/>
      <c r="E25" s="8"/>
      <c r="F25" s="8"/>
      <c r="G25" s="8"/>
      <c r="H25" s="9"/>
      <c r="I25" s="10"/>
      <c r="J25" s="11">
        <f>SUM(J4:J24)</f>
        <v>10714</v>
      </c>
      <c r="M25" s="27"/>
    </row>
    <row r="26" spans="1:13" s="12" customFormat="1" ht="30" customHeight="1">
      <c r="A26" s="13" t="s">
        <v>73</v>
      </c>
      <c r="B26" s="13"/>
      <c r="C26" s="13"/>
      <c r="D26" s="13"/>
      <c r="E26" s="13"/>
      <c r="F26" s="13"/>
      <c r="G26" s="13"/>
      <c r="H26" s="14"/>
      <c r="I26" s="14"/>
      <c r="J26" s="14"/>
    </row>
    <row r="27" spans="1:13" s="12" customFormat="1" ht="30" customHeight="1">
      <c r="A27" s="13" t="s">
        <v>74</v>
      </c>
      <c r="B27" s="13"/>
      <c r="C27" s="13"/>
      <c r="D27" s="13"/>
      <c r="E27" s="13"/>
      <c r="F27" s="13"/>
      <c r="G27" s="13"/>
      <c r="H27" s="14"/>
      <c r="I27" s="14"/>
      <c r="J27" s="14"/>
    </row>
  </sheetData>
  <mergeCells count="7">
    <mergeCell ref="A25:I25"/>
    <mergeCell ref="A26:J26"/>
    <mergeCell ref="A27:J27"/>
    <mergeCell ref="A1:G1"/>
    <mergeCell ref="H1:J1"/>
    <mergeCell ref="A2:G2"/>
    <mergeCell ref="H2:J2"/>
  </mergeCells>
  <conditionalFormatting sqref="C25:C27">
    <cfRule type="duplicateValues" dxfId="2" priority="2"/>
  </conditionalFormatting>
  <conditionalFormatting sqref="C1:C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2025-05-09T08:33:38Z</dcterms:created>
  <dcterms:modified xsi:type="dcterms:W3CDTF">2025-05-09T08:34:15Z</dcterms:modified>
</cp:coreProperties>
</file>