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Print_Titles" localSheetId="0">Invoice!$1:$3</definedName>
  </definedNames>
  <calcPr calcId="124519"/>
</workbook>
</file>

<file path=xl/calcChain.xml><?xml version="1.0" encoding="utf-8"?>
<calcChain xmlns="http://schemas.openxmlformats.org/spreadsheetml/2006/main">
  <c r="J47" i="1"/>
  <c r="J48"/>
  <c r="H5"/>
  <c r="J5" s="1"/>
  <c r="H6"/>
  <c r="J6" s="1"/>
  <c r="H7"/>
  <c r="J7" s="1"/>
  <c r="H8"/>
  <c r="J8" s="1"/>
  <c r="H9"/>
  <c r="J9" s="1"/>
  <c r="H10"/>
  <c r="J10" s="1"/>
  <c r="H11"/>
  <c r="J11" s="1"/>
  <c r="H12"/>
  <c r="J12" s="1"/>
  <c r="H13"/>
  <c r="J13" s="1"/>
  <c r="H14"/>
  <c r="J14" s="1"/>
  <c r="H15"/>
  <c r="J15" s="1"/>
  <c r="H16"/>
  <c r="J16" s="1"/>
  <c r="H17"/>
  <c r="J17" s="1"/>
  <c r="H18"/>
  <c r="J18" s="1"/>
  <c r="H19"/>
  <c r="J19" s="1"/>
  <c r="H20"/>
  <c r="J20" s="1"/>
  <c r="H21"/>
  <c r="J21" s="1"/>
  <c r="H22"/>
  <c r="J22" s="1"/>
  <c r="H23"/>
  <c r="J23" s="1"/>
  <c r="H24"/>
  <c r="J24" s="1"/>
  <c r="H25"/>
  <c r="J25" s="1"/>
  <c r="H26"/>
  <c r="J26" s="1"/>
  <c r="H27"/>
  <c r="J27" s="1"/>
  <c r="H28"/>
  <c r="J28" s="1"/>
  <c r="H29"/>
  <c r="J29" s="1"/>
  <c r="H30"/>
  <c r="J30" s="1"/>
  <c r="H31"/>
  <c r="J31" s="1"/>
  <c r="H32"/>
  <c r="J32" s="1"/>
  <c r="H33"/>
  <c r="J33" s="1"/>
  <c r="H34"/>
  <c r="J34" s="1"/>
  <c r="H35"/>
  <c r="J35" s="1"/>
  <c r="H36"/>
  <c r="J36" s="1"/>
  <c r="H37"/>
  <c r="J37" s="1"/>
  <c r="H38"/>
  <c r="J38" s="1"/>
  <c r="H39"/>
  <c r="J39" s="1"/>
  <c r="H40"/>
  <c r="J40" s="1"/>
  <c r="H41"/>
  <c r="J41" s="1"/>
  <c r="H42"/>
  <c r="J42" s="1"/>
  <c r="H43"/>
  <c r="J43" s="1"/>
  <c r="H44"/>
  <c r="J44" s="1"/>
  <c r="H45"/>
  <c r="J45" s="1"/>
  <c r="H46"/>
  <c r="J46" s="1"/>
  <c r="H49"/>
  <c r="J49" s="1"/>
  <c r="H50"/>
  <c r="J50" s="1"/>
  <c r="H51"/>
  <c r="J51" s="1"/>
  <c r="H4"/>
  <c r="J4" s="1"/>
  <c r="J52" s="1"/>
</calcChain>
</file>

<file path=xl/sharedStrings.xml><?xml version="1.0" encoding="utf-8"?>
<sst xmlns="http://schemas.openxmlformats.org/spreadsheetml/2006/main" count="255" uniqueCount="144">
  <si>
    <t>INVOICE
ATC LOGISTICS,,8984191006
GST No:21CHVPB1842D2ZQ</t>
  </si>
  <si>
    <t>22/4/2024</t>
  </si>
  <si>
    <t>57</t>
  </si>
  <si>
    <t>02/4/2024</t>
  </si>
  <si>
    <t>1802</t>
  </si>
  <si>
    <t>1800</t>
  </si>
  <si>
    <t>1804</t>
  </si>
  <si>
    <t>09/4/2024</t>
  </si>
  <si>
    <t>0007</t>
  </si>
  <si>
    <t>008</t>
  </si>
  <si>
    <t>10/4/2024</t>
  </si>
  <si>
    <t>0005</t>
  </si>
  <si>
    <t>13/4/2024</t>
  </si>
  <si>
    <t>19</t>
  </si>
  <si>
    <t>0020</t>
  </si>
  <si>
    <t>0013</t>
  </si>
  <si>
    <t>03/4/2024</t>
  </si>
  <si>
    <t>1808</t>
  </si>
  <si>
    <t>15/4/2024</t>
  </si>
  <si>
    <t>0012</t>
  </si>
  <si>
    <t>17/4/2024</t>
  </si>
  <si>
    <t>36</t>
  </si>
  <si>
    <t>16/4/2024</t>
  </si>
  <si>
    <t>35</t>
  </si>
  <si>
    <t>25</t>
  </si>
  <si>
    <t>32</t>
  </si>
  <si>
    <t>18/4/2024</t>
  </si>
  <si>
    <t>0038</t>
  </si>
  <si>
    <t>034</t>
  </si>
  <si>
    <t>0037</t>
  </si>
  <si>
    <t>20/4/2024</t>
  </si>
  <si>
    <t>48</t>
  </si>
  <si>
    <t>46</t>
  </si>
  <si>
    <t>0028</t>
  </si>
  <si>
    <t>27/4/2024</t>
  </si>
  <si>
    <t>91</t>
  </si>
  <si>
    <t>30/4/2024</t>
  </si>
  <si>
    <t>105</t>
  </si>
  <si>
    <t>96</t>
  </si>
  <si>
    <t>0053</t>
  </si>
  <si>
    <t>0050</t>
  </si>
  <si>
    <t>54</t>
  </si>
  <si>
    <t>51</t>
  </si>
  <si>
    <t>23/4/2024</t>
  </si>
  <si>
    <t>0044</t>
  </si>
  <si>
    <t>0058</t>
  </si>
  <si>
    <t>0052</t>
  </si>
  <si>
    <t>65</t>
  </si>
  <si>
    <t>63</t>
  </si>
  <si>
    <t>26/4/2024</t>
  </si>
  <si>
    <t>75</t>
  </si>
  <si>
    <t>80</t>
  </si>
  <si>
    <t>85</t>
  </si>
  <si>
    <t>95</t>
  </si>
  <si>
    <t>84</t>
  </si>
  <si>
    <t>90</t>
  </si>
  <si>
    <t>83</t>
  </si>
  <si>
    <t>79</t>
  </si>
  <si>
    <t>81</t>
  </si>
  <si>
    <t>0103</t>
  </si>
  <si>
    <t>102</t>
  </si>
  <si>
    <t>87</t>
  </si>
  <si>
    <t>0049</t>
  </si>
  <si>
    <t>1797</t>
  </si>
  <si>
    <t>Kindly, verify &amp; confirm within 7 days, else GST will be filed by 20th April, 2024. 
GST to be paid by Consignor under Reverse Charge Mechanism(RCM) as per GST.</t>
  </si>
  <si>
    <t>Thanking you for your business.
ATC LOGISTICS</t>
  </si>
  <si>
    <t>SL</t>
  </si>
  <si>
    <t>DATE</t>
  </si>
  <si>
    <t>LR NO</t>
  </si>
  <si>
    <t>ROUTE</t>
  </si>
  <si>
    <t>INV NO</t>
  </si>
  <si>
    <t>CASE</t>
  </si>
  <si>
    <t>RATE</t>
  </si>
  <si>
    <t>LR</t>
  </si>
  <si>
    <t>AMOUNT</t>
  </si>
  <si>
    <t>JATNI</t>
  </si>
  <si>
    <t>KANTABANJI</t>
  </si>
  <si>
    <t>JEYPORE</t>
  </si>
  <si>
    <t>JALESWAR</t>
  </si>
  <si>
    <t>BALASORE</t>
  </si>
  <si>
    <t>ASKA</t>
  </si>
  <si>
    <t>KEONJHAR</t>
  </si>
  <si>
    <t>ROURKELA</t>
  </si>
  <si>
    <t>TALCHER</t>
  </si>
  <si>
    <t>JHARSUGUDA</t>
  </si>
  <si>
    <t>KENDRAPARA</t>
  </si>
  <si>
    <t>BHADRAK</t>
  </si>
  <si>
    <t>JAJPUR TOWN</t>
  </si>
  <si>
    <t>SAMBALPUR</t>
  </si>
  <si>
    <t>ATHAMALLIK</t>
  </si>
  <si>
    <t>BARIPADA</t>
  </si>
  <si>
    <t>KAMAKHYANAGAR</t>
  </si>
  <si>
    <t>CTC</t>
  </si>
  <si>
    <t>PG/JAA/00248</t>
  </si>
  <si>
    <t>PG/JAA/00028</t>
  </si>
  <si>
    <t>PG/JAA/00029</t>
  </si>
  <si>
    <t>PG/JAA/00019</t>
  </si>
  <si>
    <t>PG/JAA/00083</t>
  </si>
  <si>
    <t>PG/JAA/00087</t>
  </si>
  <si>
    <t>PG/JAA/00110</t>
  </si>
  <si>
    <t>PG/JAA/00132</t>
  </si>
  <si>
    <t>PG/JAA/00143</t>
  </si>
  <si>
    <t>PG/JAA/00144</t>
  </si>
  <si>
    <t>PG/JAA/00027</t>
  </si>
  <si>
    <t>PG/JAA/00154</t>
  </si>
  <si>
    <t>PG/JAA/00186</t>
  </si>
  <si>
    <t>PG/JAA/00183</t>
  </si>
  <si>
    <t>PG/JAA/00190</t>
  </si>
  <si>
    <t>PG/JAA/00192</t>
  </si>
  <si>
    <t>PG/JAA/00194</t>
  </si>
  <si>
    <t>PG/JAA/00200</t>
  </si>
  <si>
    <t>PG/JAA/00202</t>
  </si>
  <si>
    <t>PG/JAA/00226</t>
  </si>
  <si>
    <t>PG/JAA/00228</t>
  </si>
  <si>
    <t>PG/JAA/00171</t>
  </si>
  <si>
    <t>PG/JAA/00334</t>
  </si>
  <si>
    <t>PG/JAA/00401</t>
  </si>
  <si>
    <t>PG/JAA/00398</t>
  </si>
  <si>
    <t>PG/JAA/00249</t>
  </si>
  <si>
    <t>PG/JAA/00250</t>
  </si>
  <si>
    <t>PG/JAA/00252</t>
  </si>
  <si>
    <t>PG/JAA/00255</t>
  </si>
  <si>
    <t>PG/JAA/00257</t>
  </si>
  <si>
    <t>PG/JAA/00258</t>
  </si>
  <si>
    <t>PG/JAA/00261</t>
  </si>
  <si>
    <t>PG/JAA/00272</t>
  </si>
  <si>
    <t>PG/JAA/00282</t>
  </si>
  <si>
    <t>PG/JAA/00311</t>
  </si>
  <si>
    <t>PG/JAA/00313</t>
  </si>
  <si>
    <t>PG/JAA/00315</t>
  </si>
  <si>
    <t>PG/JAA/00317</t>
  </si>
  <si>
    <t>PG/JAA/00322</t>
  </si>
  <si>
    <t>PG/JAA/00342</t>
  </si>
  <si>
    <t>PG/JAA/00343</t>
  </si>
  <si>
    <t>PG/JAA/00351</t>
  </si>
  <si>
    <t>PG/JAA/00352</t>
  </si>
  <si>
    <t>PG/JAA/00353</t>
  </si>
  <si>
    <t>PG/JAA/00369</t>
  </si>
  <si>
    <t>PG/JAA/00397</t>
  </si>
  <si>
    <t>PG/JAA/00229</t>
  </si>
  <si>
    <t>PG/JAA/00030</t>
  </si>
  <si>
    <t>(RUPEES FOURTY TWO THOUSAND EIGHT HUNDRED FOURTY EIGHT ONLY)</t>
  </si>
  <si>
    <t xml:space="preserve">MCNROE CONSUMER PRODUCTS PRIVATE LIMITED
Address: CHARAMPA,BHADRAK,756101,ODISHA,9348771825
GST No:21AABCM5674J1ZG
</t>
  </si>
  <si>
    <t xml:space="preserve">Bill Date:04/30/2024
Bill #:Inv-569/24-25
Total Amount:42848.00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</si>
</sst>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19050</xdr:rowOff>
    </xdr:from>
    <xdr:to>
      <xdr:col>6</xdr:col>
      <xdr:colOff>47625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9050"/>
          <a:ext cx="3914775" cy="10477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3-24/QUOTATION/MCNORE%20CONSUMER%20QUATATIO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A2" t="str">
            <v>ANGUL</v>
          </cell>
          <cell r="B2">
            <v>25</v>
          </cell>
          <cell r="C2">
            <v>27</v>
          </cell>
        </row>
        <row r="3">
          <cell r="A3" t="str">
            <v>ASKA</v>
          </cell>
          <cell r="B3">
            <v>29</v>
          </cell>
          <cell r="C3">
            <v>31</v>
          </cell>
        </row>
        <row r="4">
          <cell r="A4" t="str">
            <v>BALASORE</v>
          </cell>
          <cell r="B4">
            <v>21</v>
          </cell>
          <cell r="C4">
            <v>23</v>
          </cell>
        </row>
        <row r="5">
          <cell r="A5" t="str">
            <v>BALIAPAL</v>
          </cell>
          <cell r="B5">
            <v>36</v>
          </cell>
          <cell r="C5">
            <v>39</v>
          </cell>
        </row>
        <row r="6">
          <cell r="A6" t="str">
            <v>BALUGAON</v>
          </cell>
          <cell r="B6">
            <v>29</v>
          </cell>
          <cell r="C6">
            <v>31</v>
          </cell>
        </row>
        <row r="7">
          <cell r="A7" t="str">
            <v>BARBIL</v>
          </cell>
          <cell r="B7">
            <v>37</v>
          </cell>
          <cell r="C7">
            <v>40</v>
          </cell>
        </row>
        <row r="8">
          <cell r="A8" t="str">
            <v>BARGARH</v>
          </cell>
          <cell r="B8">
            <v>25</v>
          </cell>
          <cell r="C8">
            <v>27</v>
          </cell>
        </row>
        <row r="9">
          <cell r="A9" t="str">
            <v>BARIPADA</v>
          </cell>
          <cell r="B9">
            <v>30</v>
          </cell>
          <cell r="C9">
            <v>32</v>
          </cell>
        </row>
        <row r="10">
          <cell r="A10" t="str">
            <v>BELPAHAD</v>
          </cell>
          <cell r="B10">
            <v>45</v>
          </cell>
          <cell r="C10">
            <v>49</v>
          </cell>
        </row>
        <row r="11">
          <cell r="A11" t="str">
            <v>BERHAMPUR</v>
          </cell>
          <cell r="B11">
            <v>22</v>
          </cell>
          <cell r="C11">
            <v>24</v>
          </cell>
        </row>
        <row r="12">
          <cell r="A12" t="str">
            <v>BHADRAK</v>
          </cell>
          <cell r="B12">
            <v>19</v>
          </cell>
          <cell r="C12">
            <v>21</v>
          </cell>
        </row>
        <row r="13">
          <cell r="A13" t="str">
            <v>BHANJANAGAR</v>
          </cell>
          <cell r="B13">
            <v>34</v>
          </cell>
          <cell r="C13">
            <v>37</v>
          </cell>
        </row>
        <row r="14">
          <cell r="A14" t="str">
            <v>BHAWANIPATNA</v>
          </cell>
          <cell r="B14">
            <v>43</v>
          </cell>
          <cell r="C14">
            <v>46</v>
          </cell>
        </row>
        <row r="15">
          <cell r="A15" t="str">
            <v>BOLANGIR</v>
          </cell>
          <cell r="B15">
            <v>32</v>
          </cell>
          <cell r="C15">
            <v>35</v>
          </cell>
        </row>
        <row r="16">
          <cell r="A16" t="str">
            <v>BOUDH</v>
          </cell>
          <cell r="B16">
            <v>56</v>
          </cell>
          <cell r="C16">
            <v>60</v>
          </cell>
        </row>
        <row r="17">
          <cell r="A17" t="str">
            <v>BRAJARAJNAGAR</v>
          </cell>
          <cell r="B17">
            <v>36</v>
          </cell>
          <cell r="C17">
            <v>39</v>
          </cell>
        </row>
        <row r="18">
          <cell r="A18" t="str">
            <v>DHENKANAL</v>
          </cell>
          <cell r="B18">
            <v>21</v>
          </cell>
          <cell r="C18">
            <v>23</v>
          </cell>
        </row>
        <row r="19">
          <cell r="A19" t="str">
            <v>DUBURI</v>
          </cell>
          <cell r="B19">
            <v>38.5</v>
          </cell>
          <cell r="C19">
            <v>42</v>
          </cell>
        </row>
        <row r="20">
          <cell r="A20" t="str">
            <v>JAGATSINGHPUR</v>
          </cell>
          <cell r="B20">
            <v>32.5</v>
          </cell>
          <cell r="C20">
            <v>35</v>
          </cell>
        </row>
        <row r="21">
          <cell r="A21" t="str">
            <v>JAJPUR  ROAD</v>
          </cell>
          <cell r="B21">
            <v>25</v>
          </cell>
          <cell r="C21">
            <v>27</v>
          </cell>
        </row>
        <row r="22">
          <cell r="A22" t="str">
            <v>JAJPUR TOWN</v>
          </cell>
          <cell r="B22">
            <v>25</v>
          </cell>
          <cell r="C22">
            <v>27</v>
          </cell>
        </row>
        <row r="23">
          <cell r="A23" t="str">
            <v>JALESWAR</v>
          </cell>
          <cell r="B23">
            <v>37.5</v>
          </cell>
          <cell r="C23">
            <v>41</v>
          </cell>
        </row>
        <row r="24">
          <cell r="A24" t="str">
            <v>JATNI</v>
          </cell>
          <cell r="B24">
            <v>32.5</v>
          </cell>
          <cell r="C24">
            <v>35</v>
          </cell>
        </row>
        <row r="25">
          <cell r="A25" t="str">
            <v>JEYPORE</v>
          </cell>
          <cell r="B25">
            <v>38</v>
          </cell>
          <cell r="C25">
            <v>41</v>
          </cell>
        </row>
        <row r="26">
          <cell r="A26" t="str">
            <v>JHARSUGUDA</v>
          </cell>
          <cell r="B26">
            <v>27</v>
          </cell>
          <cell r="C26">
            <v>29</v>
          </cell>
        </row>
        <row r="27">
          <cell r="A27" t="str">
            <v>KAMAKHYANAGAR</v>
          </cell>
          <cell r="B27">
            <v>32.5</v>
          </cell>
          <cell r="C27">
            <v>35</v>
          </cell>
        </row>
        <row r="28">
          <cell r="A28" t="str">
            <v>KANTABANJI</v>
          </cell>
          <cell r="B28">
            <v>30</v>
          </cell>
          <cell r="C28">
            <v>32</v>
          </cell>
        </row>
        <row r="29">
          <cell r="A29" t="str">
            <v>KENDRAPARA</v>
          </cell>
          <cell r="B29">
            <v>21</v>
          </cell>
          <cell r="C29">
            <v>23</v>
          </cell>
        </row>
        <row r="30">
          <cell r="A30" t="str">
            <v>KEONJHAR</v>
          </cell>
          <cell r="B30">
            <v>33</v>
          </cell>
          <cell r="C30">
            <v>36</v>
          </cell>
        </row>
        <row r="31">
          <cell r="A31" t="str">
            <v>KHURDA</v>
          </cell>
          <cell r="B31">
            <v>21</v>
          </cell>
          <cell r="C31">
            <v>23</v>
          </cell>
        </row>
        <row r="32">
          <cell r="A32" t="str">
            <v>KUAKHIA</v>
          </cell>
          <cell r="B32">
            <v>24</v>
          </cell>
          <cell r="C32">
            <v>26</v>
          </cell>
        </row>
        <row r="33">
          <cell r="A33" t="str">
            <v>NAYAGARH</v>
          </cell>
          <cell r="B33">
            <v>25</v>
          </cell>
          <cell r="C33">
            <v>27</v>
          </cell>
        </row>
        <row r="34">
          <cell r="A34" t="str">
            <v>NUAPATNA</v>
          </cell>
          <cell r="B34">
            <v>32.5</v>
          </cell>
          <cell r="C34">
            <v>35</v>
          </cell>
        </row>
        <row r="35">
          <cell r="A35" t="str">
            <v>PARADEEP</v>
          </cell>
          <cell r="B35">
            <v>25</v>
          </cell>
          <cell r="C35">
            <v>27</v>
          </cell>
        </row>
        <row r="36">
          <cell r="A36" t="str">
            <v>PATTAMUNDAI</v>
          </cell>
          <cell r="B36">
            <v>32.5</v>
          </cell>
          <cell r="C36">
            <v>35</v>
          </cell>
        </row>
        <row r="37">
          <cell r="A37" t="str">
            <v>PHULBANI</v>
          </cell>
          <cell r="B37">
            <v>54</v>
          </cell>
          <cell r="C37">
            <v>58</v>
          </cell>
        </row>
        <row r="38">
          <cell r="A38" t="str">
            <v>PURI</v>
          </cell>
          <cell r="B38">
            <v>25</v>
          </cell>
          <cell r="C38">
            <v>27</v>
          </cell>
        </row>
        <row r="39">
          <cell r="A39" t="str">
            <v>RAYAGADA</v>
          </cell>
          <cell r="B39">
            <v>43</v>
          </cell>
          <cell r="C39">
            <v>46</v>
          </cell>
        </row>
        <row r="40">
          <cell r="A40" t="str">
            <v>ROURKELA</v>
          </cell>
          <cell r="B40">
            <v>25</v>
          </cell>
          <cell r="C40">
            <v>27</v>
          </cell>
        </row>
        <row r="41">
          <cell r="A41" t="str">
            <v>SAMBALPUR</v>
          </cell>
          <cell r="B41">
            <v>25</v>
          </cell>
          <cell r="C41">
            <v>27</v>
          </cell>
        </row>
        <row r="42">
          <cell r="A42" t="str">
            <v>SORO</v>
          </cell>
          <cell r="B42">
            <v>33.5</v>
          </cell>
          <cell r="C42">
            <v>36</v>
          </cell>
        </row>
        <row r="43">
          <cell r="A43" t="str">
            <v>SUNABEDA</v>
          </cell>
          <cell r="B43">
            <v>42</v>
          </cell>
          <cell r="C43">
            <v>45</v>
          </cell>
        </row>
        <row r="44">
          <cell r="A44" t="str">
            <v>TALCHER</v>
          </cell>
          <cell r="B44">
            <v>25</v>
          </cell>
          <cell r="C44">
            <v>27</v>
          </cell>
        </row>
        <row r="45">
          <cell r="A45" t="str">
            <v>ATHAMLLIK</v>
          </cell>
          <cell r="C45">
            <v>45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4"/>
  <sheetViews>
    <sheetView tabSelected="1" workbookViewId="0">
      <selection activeCell="N5" sqref="N5"/>
    </sheetView>
  </sheetViews>
  <sheetFormatPr defaultRowHeight="15"/>
  <cols>
    <col min="1" max="1" width="3" style="1" bestFit="1" customWidth="1"/>
    <col min="2" max="2" width="9.7109375" style="1" bestFit="1" customWidth="1"/>
    <col min="3" max="3" width="13.5703125" style="1" bestFit="1" customWidth="1"/>
    <col min="4" max="4" width="7" style="1" bestFit="1" customWidth="1"/>
    <col min="5" max="5" width="17.85546875" style="1" bestFit="1" customWidth="1"/>
    <col min="6" max="6" width="7.5703125" style="1" bestFit="1" customWidth="1"/>
    <col min="7" max="7" width="5.42578125" style="1" bestFit="1" customWidth="1"/>
    <col min="8" max="9" width="8.28515625" style="2" customWidth="1"/>
    <col min="10" max="10" width="9.42578125" style="2" customWidth="1"/>
    <col min="11" max="11" width="9.140625" style="1" customWidth="1"/>
    <col min="12" max="16384" width="9.140625" style="1"/>
  </cols>
  <sheetData>
    <row r="1" spans="1:10" ht="90" customHeight="1">
      <c r="A1" s="15"/>
      <c r="B1" s="16"/>
      <c r="C1" s="16"/>
      <c r="D1" s="16"/>
      <c r="E1" s="16"/>
      <c r="F1" s="16"/>
      <c r="G1" s="17"/>
      <c r="H1" s="18" t="s">
        <v>0</v>
      </c>
      <c r="I1" s="18"/>
      <c r="J1" s="18"/>
    </row>
    <row r="2" spans="1:10" ht="72" customHeight="1">
      <c r="A2" s="15" t="s">
        <v>142</v>
      </c>
      <c r="B2" s="16"/>
      <c r="C2" s="16"/>
      <c r="D2" s="16"/>
      <c r="E2" s="16"/>
      <c r="F2" s="16"/>
      <c r="G2" s="17"/>
      <c r="H2" s="18" t="s">
        <v>143</v>
      </c>
      <c r="I2" s="18"/>
      <c r="J2" s="18"/>
    </row>
    <row r="3" spans="1:10" s="3" customFormat="1" ht="19.5" customHeight="1">
      <c r="A3" s="5" t="s">
        <v>66</v>
      </c>
      <c r="B3" s="5" t="s">
        <v>67</v>
      </c>
      <c r="C3" s="5" t="s">
        <v>68</v>
      </c>
      <c r="D3" s="5" t="s">
        <v>69</v>
      </c>
      <c r="E3" s="5"/>
      <c r="F3" s="5" t="s">
        <v>70</v>
      </c>
      <c r="G3" s="5" t="s">
        <v>71</v>
      </c>
      <c r="H3" s="6" t="s">
        <v>72</v>
      </c>
      <c r="I3" s="6" t="s">
        <v>73</v>
      </c>
      <c r="J3" s="6" t="s">
        <v>74</v>
      </c>
    </row>
    <row r="4" spans="1:10">
      <c r="A4" s="4">
        <v>1</v>
      </c>
      <c r="B4" s="4" t="s">
        <v>3</v>
      </c>
      <c r="C4" s="4" t="s">
        <v>94</v>
      </c>
      <c r="D4" s="8" t="s">
        <v>92</v>
      </c>
      <c r="E4" s="4" t="s">
        <v>76</v>
      </c>
      <c r="F4" s="4" t="s">
        <v>4</v>
      </c>
      <c r="G4" s="4">
        <v>53</v>
      </c>
      <c r="H4" s="7">
        <f>VLOOKUP(E4,[1]Sheet1!$A$2:$C$45,3,FALSE)</f>
        <v>32</v>
      </c>
      <c r="I4" s="7">
        <v>25</v>
      </c>
      <c r="J4" s="7">
        <f>G4*H4+I4</f>
        <v>1721</v>
      </c>
    </row>
    <row r="5" spans="1:10">
      <c r="A5" s="4">
        <v>2</v>
      </c>
      <c r="B5" s="4" t="s">
        <v>3</v>
      </c>
      <c r="C5" s="4" t="s">
        <v>95</v>
      </c>
      <c r="D5" s="8" t="s">
        <v>92</v>
      </c>
      <c r="E5" s="4" t="s">
        <v>77</v>
      </c>
      <c r="F5" s="4" t="s">
        <v>5</v>
      </c>
      <c r="G5" s="4">
        <v>83</v>
      </c>
      <c r="H5" s="7">
        <f>VLOOKUP(E5,[1]Sheet1!$A$2:$C$45,3,FALSE)</f>
        <v>41</v>
      </c>
      <c r="I5" s="7">
        <v>25</v>
      </c>
      <c r="J5" s="7">
        <f t="shared" ref="J5:J51" si="0">G5*H5+I5</f>
        <v>3428</v>
      </c>
    </row>
    <row r="6" spans="1:10">
      <c r="A6" s="4">
        <v>3</v>
      </c>
      <c r="B6" s="4" t="s">
        <v>3</v>
      </c>
      <c r="C6" s="4" t="s">
        <v>96</v>
      </c>
      <c r="D6" s="8" t="s">
        <v>92</v>
      </c>
      <c r="E6" s="4" t="s">
        <v>78</v>
      </c>
      <c r="F6" s="4" t="s">
        <v>6</v>
      </c>
      <c r="G6" s="4">
        <v>7</v>
      </c>
      <c r="H6" s="7">
        <f>VLOOKUP(E6,[1]Sheet1!$A$2:$C$45,3,FALSE)</f>
        <v>41</v>
      </c>
      <c r="I6" s="7">
        <v>25</v>
      </c>
      <c r="J6" s="7">
        <f t="shared" si="0"/>
        <v>312</v>
      </c>
    </row>
    <row r="7" spans="1:10">
      <c r="A7" s="4">
        <v>4</v>
      </c>
      <c r="B7" s="4" t="s">
        <v>3</v>
      </c>
      <c r="C7" s="4" t="s">
        <v>140</v>
      </c>
      <c r="D7" s="8" t="s">
        <v>92</v>
      </c>
      <c r="E7" s="4" t="s">
        <v>77</v>
      </c>
      <c r="F7" s="4" t="s">
        <v>63</v>
      </c>
      <c r="G7" s="4">
        <v>67</v>
      </c>
      <c r="H7" s="7">
        <f>VLOOKUP(E7,[1]Sheet1!$A$2:$C$45,3,FALSE)</f>
        <v>41</v>
      </c>
      <c r="I7" s="7">
        <v>25</v>
      </c>
      <c r="J7" s="7">
        <f t="shared" si="0"/>
        <v>2772</v>
      </c>
    </row>
    <row r="8" spans="1:10">
      <c r="A8" s="4">
        <v>5</v>
      </c>
      <c r="B8" s="4" t="s">
        <v>16</v>
      </c>
      <c r="C8" s="4" t="s">
        <v>103</v>
      </c>
      <c r="D8" s="8" t="s">
        <v>92</v>
      </c>
      <c r="E8" s="4" t="s">
        <v>83</v>
      </c>
      <c r="F8" s="4" t="s">
        <v>17</v>
      </c>
      <c r="G8" s="4">
        <v>6</v>
      </c>
      <c r="H8" s="7">
        <f>VLOOKUP(E8,[1]Sheet1!$A$2:$C$45,3,FALSE)</f>
        <v>27</v>
      </c>
      <c r="I8" s="7">
        <v>25</v>
      </c>
      <c r="J8" s="7">
        <f t="shared" si="0"/>
        <v>187</v>
      </c>
    </row>
    <row r="9" spans="1:10">
      <c r="A9" s="4">
        <v>6</v>
      </c>
      <c r="B9" s="4" t="s">
        <v>7</v>
      </c>
      <c r="C9" s="4" t="s">
        <v>97</v>
      </c>
      <c r="D9" s="8" t="s">
        <v>92</v>
      </c>
      <c r="E9" s="4" t="s">
        <v>79</v>
      </c>
      <c r="F9" s="4" t="s">
        <v>8</v>
      </c>
      <c r="G9" s="4">
        <v>25</v>
      </c>
      <c r="H9" s="7">
        <f>VLOOKUP(E9,[1]Sheet1!$A$2:$C$45,3,FALSE)</f>
        <v>23</v>
      </c>
      <c r="I9" s="7">
        <v>25</v>
      </c>
      <c r="J9" s="7">
        <f t="shared" si="0"/>
        <v>600</v>
      </c>
    </row>
    <row r="10" spans="1:10">
      <c r="A10" s="4">
        <v>7</v>
      </c>
      <c r="B10" s="4" t="s">
        <v>7</v>
      </c>
      <c r="C10" s="4" t="s">
        <v>98</v>
      </c>
      <c r="D10" s="8" t="s">
        <v>92</v>
      </c>
      <c r="E10" s="4" t="s">
        <v>80</v>
      </c>
      <c r="F10" s="4" t="s">
        <v>9</v>
      </c>
      <c r="G10" s="4">
        <v>20</v>
      </c>
      <c r="H10" s="7">
        <f>VLOOKUP(E10,[1]Sheet1!$A$2:$C$45,3,FALSE)</f>
        <v>31</v>
      </c>
      <c r="I10" s="7">
        <v>25</v>
      </c>
      <c r="J10" s="7">
        <f t="shared" si="0"/>
        <v>645</v>
      </c>
    </row>
    <row r="11" spans="1:10">
      <c r="A11" s="4">
        <v>8</v>
      </c>
      <c r="B11" s="4" t="s">
        <v>10</v>
      </c>
      <c r="C11" s="4" t="s">
        <v>99</v>
      </c>
      <c r="D11" s="8" t="s">
        <v>92</v>
      </c>
      <c r="E11" s="4" t="s">
        <v>81</v>
      </c>
      <c r="F11" s="4" t="s">
        <v>11</v>
      </c>
      <c r="G11" s="4">
        <v>12</v>
      </c>
      <c r="H11" s="7">
        <f>VLOOKUP(E11,[1]Sheet1!$A$2:$C$45,3,FALSE)</f>
        <v>36</v>
      </c>
      <c r="I11" s="7">
        <v>25</v>
      </c>
      <c r="J11" s="7">
        <f t="shared" si="0"/>
        <v>457</v>
      </c>
    </row>
    <row r="12" spans="1:10">
      <c r="A12" s="4">
        <v>9</v>
      </c>
      <c r="B12" s="4" t="s">
        <v>12</v>
      </c>
      <c r="C12" s="4" t="s">
        <v>100</v>
      </c>
      <c r="D12" s="8" t="s">
        <v>92</v>
      </c>
      <c r="E12" s="4" t="s">
        <v>82</v>
      </c>
      <c r="F12" s="4" t="s">
        <v>13</v>
      </c>
      <c r="G12" s="4">
        <v>25</v>
      </c>
      <c r="H12" s="7">
        <f>VLOOKUP(E12,[1]Sheet1!$A$2:$C$45,3,FALSE)</f>
        <v>27</v>
      </c>
      <c r="I12" s="7">
        <v>25</v>
      </c>
      <c r="J12" s="7">
        <f t="shared" si="0"/>
        <v>700</v>
      </c>
    </row>
    <row r="13" spans="1:10">
      <c r="A13" s="4">
        <v>10</v>
      </c>
      <c r="B13" s="4" t="s">
        <v>12</v>
      </c>
      <c r="C13" s="4" t="s">
        <v>101</v>
      </c>
      <c r="D13" s="8" t="s">
        <v>92</v>
      </c>
      <c r="E13" s="4" t="s">
        <v>76</v>
      </c>
      <c r="F13" s="4" t="s">
        <v>14</v>
      </c>
      <c r="G13" s="4">
        <v>105</v>
      </c>
      <c r="H13" s="7">
        <f>VLOOKUP(E13,[1]Sheet1!$A$2:$C$45,3,FALSE)</f>
        <v>32</v>
      </c>
      <c r="I13" s="7">
        <v>25</v>
      </c>
      <c r="J13" s="7">
        <f t="shared" si="0"/>
        <v>3385</v>
      </c>
    </row>
    <row r="14" spans="1:10">
      <c r="A14" s="4">
        <v>11</v>
      </c>
      <c r="B14" s="4" t="s">
        <v>12</v>
      </c>
      <c r="C14" s="4" t="s">
        <v>102</v>
      </c>
      <c r="D14" s="8" t="s">
        <v>92</v>
      </c>
      <c r="E14" s="4" t="s">
        <v>76</v>
      </c>
      <c r="F14" s="4" t="s">
        <v>15</v>
      </c>
      <c r="G14" s="4">
        <v>102</v>
      </c>
      <c r="H14" s="7">
        <f>VLOOKUP(E14,[1]Sheet1!$A$2:$C$45,3,FALSE)</f>
        <v>32</v>
      </c>
      <c r="I14" s="7">
        <v>25</v>
      </c>
      <c r="J14" s="7">
        <f t="shared" si="0"/>
        <v>3289</v>
      </c>
    </row>
    <row r="15" spans="1:10">
      <c r="A15" s="4">
        <v>12</v>
      </c>
      <c r="B15" s="4" t="s">
        <v>18</v>
      </c>
      <c r="C15" s="4" t="s">
        <v>104</v>
      </c>
      <c r="D15" s="8" t="s">
        <v>92</v>
      </c>
      <c r="E15" s="4" t="s">
        <v>83</v>
      </c>
      <c r="F15" s="4" t="s">
        <v>19</v>
      </c>
      <c r="G15" s="4">
        <v>20</v>
      </c>
      <c r="H15" s="7">
        <f>VLOOKUP(E15,[1]Sheet1!$A$2:$C$45,3,FALSE)</f>
        <v>27</v>
      </c>
      <c r="I15" s="7">
        <v>25</v>
      </c>
      <c r="J15" s="7">
        <f t="shared" si="0"/>
        <v>565</v>
      </c>
    </row>
    <row r="16" spans="1:10">
      <c r="A16" s="4">
        <v>13</v>
      </c>
      <c r="B16" s="4" t="s">
        <v>22</v>
      </c>
      <c r="C16" s="4" t="s">
        <v>106</v>
      </c>
      <c r="D16" s="8" t="s">
        <v>92</v>
      </c>
      <c r="E16" s="4" t="s">
        <v>85</v>
      </c>
      <c r="F16" s="4" t="s">
        <v>23</v>
      </c>
      <c r="G16" s="4">
        <v>5</v>
      </c>
      <c r="H16" s="7">
        <f>VLOOKUP(E16,[1]Sheet1!$A$2:$C$45,3,FALSE)</f>
        <v>23</v>
      </c>
      <c r="I16" s="7">
        <v>25</v>
      </c>
      <c r="J16" s="7">
        <f t="shared" si="0"/>
        <v>140</v>
      </c>
    </row>
    <row r="17" spans="1:10">
      <c r="A17" s="4">
        <v>14</v>
      </c>
      <c r="B17" s="4" t="s">
        <v>22</v>
      </c>
      <c r="C17" s="4" t="s">
        <v>107</v>
      </c>
      <c r="D17" s="8" t="s">
        <v>92</v>
      </c>
      <c r="E17" s="4" t="s">
        <v>86</v>
      </c>
      <c r="F17" s="4" t="s">
        <v>24</v>
      </c>
      <c r="G17" s="4">
        <v>19</v>
      </c>
      <c r="H17" s="7">
        <f>VLOOKUP(E17,[1]Sheet1!$A$2:$C$45,3,FALSE)</f>
        <v>21</v>
      </c>
      <c r="I17" s="7">
        <v>25</v>
      </c>
      <c r="J17" s="7">
        <f t="shared" si="0"/>
        <v>424</v>
      </c>
    </row>
    <row r="18" spans="1:10">
      <c r="A18" s="4">
        <v>15</v>
      </c>
      <c r="B18" s="4" t="s">
        <v>22</v>
      </c>
      <c r="C18" s="4" t="s">
        <v>108</v>
      </c>
      <c r="D18" s="8" t="s">
        <v>92</v>
      </c>
      <c r="E18" s="4" t="s">
        <v>80</v>
      </c>
      <c r="F18" s="4" t="s">
        <v>25</v>
      </c>
      <c r="G18" s="4">
        <v>24</v>
      </c>
      <c r="H18" s="7">
        <f>VLOOKUP(E18,[1]Sheet1!$A$2:$C$45,3,FALSE)</f>
        <v>31</v>
      </c>
      <c r="I18" s="7">
        <v>25</v>
      </c>
      <c r="J18" s="7">
        <f t="shared" si="0"/>
        <v>769</v>
      </c>
    </row>
    <row r="19" spans="1:10">
      <c r="A19" s="4">
        <v>16</v>
      </c>
      <c r="B19" s="4" t="s">
        <v>22</v>
      </c>
      <c r="C19" s="4" t="s">
        <v>114</v>
      </c>
      <c r="D19" s="8" t="s">
        <v>92</v>
      </c>
      <c r="E19" s="4" t="s">
        <v>87</v>
      </c>
      <c r="F19" s="4" t="s">
        <v>33</v>
      </c>
      <c r="G19" s="4">
        <v>18</v>
      </c>
      <c r="H19" s="7">
        <f>VLOOKUP(E19,[1]Sheet1!$A$2:$C$45,3,FALSE)</f>
        <v>27</v>
      </c>
      <c r="I19" s="7">
        <v>25</v>
      </c>
      <c r="J19" s="7">
        <f t="shared" si="0"/>
        <v>511</v>
      </c>
    </row>
    <row r="20" spans="1:10">
      <c r="A20" s="4">
        <v>17</v>
      </c>
      <c r="B20" s="4" t="s">
        <v>20</v>
      </c>
      <c r="C20" s="4" t="s">
        <v>105</v>
      </c>
      <c r="D20" s="8" t="s">
        <v>92</v>
      </c>
      <c r="E20" s="4" t="s">
        <v>84</v>
      </c>
      <c r="F20" s="4" t="s">
        <v>21</v>
      </c>
      <c r="G20" s="4">
        <v>8</v>
      </c>
      <c r="H20" s="7">
        <f>VLOOKUP(E20,[1]Sheet1!$A$2:$C$45,3,FALSE)</f>
        <v>29</v>
      </c>
      <c r="I20" s="7">
        <v>25</v>
      </c>
      <c r="J20" s="7">
        <f t="shared" si="0"/>
        <v>257</v>
      </c>
    </row>
    <row r="21" spans="1:10">
      <c r="A21" s="4">
        <v>18</v>
      </c>
      <c r="B21" s="4" t="s">
        <v>26</v>
      </c>
      <c r="C21" s="4" t="s">
        <v>109</v>
      </c>
      <c r="D21" s="8" t="s">
        <v>92</v>
      </c>
      <c r="E21" s="4" t="s">
        <v>77</v>
      </c>
      <c r="F21" s="4" t="s">
        <v>27</v>
      </c>
      <c r="G21" s="4">
        <v>54</v>
      </c>
      <c r="H21" s="7">
        <f>VLOOKUP(E21,[1]Sheet1!$A$2:$C$45,3,FALSE)</f>
        <v>41</v>
      </c>
      <c r="I21" s="7">
        <v>25</v>
      </c>
      <c r="J21" s="7">
        <f t="shared" si="0"/>
        <v>2239</v>
      </c>
    </row>
    <row r="22" spans="1:10">
      <c r="A22" s="4">
        <v>19</v>
      </c>
      <c r="B22" s="4" t="s">
        <v>26</v>
      </c>
      <c r="C22" s="4" t="s">
        <v>110</v>
      </c>
      <c r="D22" s="8" t="s">
        <v>92</v>
      </c>
      <c r="E22" s="4" t="s">
        <v>82</v>
      </c>
      <c r="F22" s="4" t="s">
        <v>28</v>
      </c>
      <c r="G22" s="4">
        <v>33</v>
      </c>
      <c r="H22" s="7">
        <f>VLOOKUP(E22,[1]Sheet1!$A$2:$C$45,3,FALSE)</f>
        <v>27</v>
      </c>
      <c r="I22" s="7">
        <v>25</v>
      </c>
      <c r="J22" s="7">
        <f t="shared" si="0"/>
        <v>916</v>
      </c>
    </row>
    <row r="23" spans="1:10">
      <c r="A23" s="4">
        <v>20</v>
      </c>
      <c r="B23" s="4" t="s">
        <v>26</v>
      </c>
      <c r="C23" s="4" t="s">
        <v>111</v>
      </c>
      <c r="D23" s="8" t="s">
        <v>92</v>
      </c>
      <c r="E23" s="4" t="s">
        <v>82</v>
      </c>
      <c r="F23" s="4" t="s">
        <v>29</v>
      </c>
      <c r="G23" s="4">
        <v>8</v>
      </c>
      <c r="H23" s="7">
        <f>VLOOKUP(E23,[1]Sheet1!$A$2:$C$45,3,FALSE)</f>
        <v>27</v>
      </c>
      <c r="I23" s="7">
        <v>25</v>
      </c>
      <c r="J23" s="7">
        <f t="shared" si="0"/>
        <v>241</v>
      </c>
    </row>
    <row r="24" spans="1:10">
      <c r="A24" s="4">
        <v>21</v>
      </c>
      <c r="B24" s="4" t="s">
        <v>30</v>
      </c>
      <c r="C24" s="4" t="s">
        <v>112</v>
      </c>
      <c r="D24" s="8" t="s">
        <v>92</v>
      </c>
      <c r="E24" s="4" t="s">
        <v>79</v>
      </c>
      <c r="F24" s="4" t="s">
        <v>31</v>
      </c>
      <c r="G24" s="4">
        <v>10</v>
      </c>
      <c r="H24" s="7">
        <f>VLOOKUP(E24,[1]Sheet1!$A$2:$C$45,3,FALSE)</f>
        <v>23</v>
      </c>
      <c r="I24" s="7">
        <v>25</v>
      </c>
      <c r="J24" s="7">
        <f t="shared" si="0"/>
        <v>255</v>
      </c>
    </row>
    <row r="25" spans="1:10">
      <c r="A25" s="4">
        <v>22</v>
      </c>
      <c r="B25" s="4" t="s">
        <v>30</v>
      </c>
      <c r="C25" s="4" t="s">
        <v>113</v>
      </c>
      <c r="D25" s="8" t="s">
        <v>92</v>
      </c>
      <c r="E25" s="4" t="s">
        <v>79</v>
      </c>
      <c r="F25" s="4" t="s">
        <v>32</v>
      </c>
      <c r="G25" s="4">
        <v>12</v>
      </c>
      <c r="H25" s="7">
        <f>VLOOKUP(E25,[1]Sheet1!$A$2:$C$45,3,FALSE)</f>
        <v>23</v>
      </c>
      <c r="I25" s="7">
        <v>25</v>
      </c>
      <c r="J25" s="7">
        <f t="shared" si="0"/>
        <v>301</v>
      </c>
    </row>
    <row r="26" spans="1:10">
      <c r="A26" s="4">
        <v>23</v>
      </c>
      <c r="B26" s="4" t="s">
        <v>30</v>
      </c>
      <c r="C26" s="4" t="s">
        <v>139</v>
      </c>
      <c r="D26" s="8" t="s">
        <v>92</v>
      </c>
      <c r="E26" s="4" t="s">
        <v>79</v>
      </c>
      <c r="F26" s="4" t="s">
        <v>62</v>
      </c>
      <c r="G26" s="4">
        <v>7</v>
      </c>
      <c r="H26" s="7">
        <f>VLOOKUP(E26,[1]Sheet1!$A$2:$C$45,3,FALSE)</f>
        <v>23</v>
      </c>
      <c r="I26" s="7">
        <v>25</v>
      </c>
      <c r="J26" s="7">
        <f t="shared" si="0"/>
        <v>186</v>
      </c>
    </row>
    <row r="27" spans="1:10">
      <c r="A27" s="4">
        <v>24</v>
      </c>
      <c r="B27" s="4" t="s">
        <v>1</v>
      </c>
      <c r="C27" s="4" t="s">
        <v>93</v>
      </c>
      <c r="D27" s="8" t="s">
        <v>92</v>
      </c>
      <c r="E27" s="4" t="s">
        <v>75</v>
      </c>
      <c r="F27" s="4" t="s">
        <v>2</v>
      </c>
      <c r="G27" s="4">
        <v>37</v>
      </c>
      <c r="H27" s="7">
        <f>VLOOKUP(E27,[1]Sheet1!$A$2:$C$45,3,FALSE)</f>
        <v>35</v>
      </c>
      <c r="I27" s="7">
        <v>25</v>
      </c>
      <c r="J27" s="7">
        <f t="shared" si="0"/>
        <v>1320</v>
      </c>
    </row>
    <row r="28" spans="1:10">
      <c r="A28" s="4">
        <v>25</v>
      </c>
      <c r="B28" s="4" t="s">
        <v>1</v>
      </c>
      <c r="C28" s="4" t="s">
        <v>118</v>
      </c>
      <c r="D28" s="8" t="s">
        <v>92</v>
      </c>
      <c r="E28" s="4" t="s">
        <v>87</v>
      </c>
      <c r="F28" s="4" t="s">
        <v>39</v>
      </c>
      <c r="G28" s="4">
        <v>7</v>
      </c>
      <c r="H28" s="7">
        <f>VLOOKUP(E28,[1]Sheet1!$A$2:$C$45,3,FALSE)</f>
        <v>27</v>
      </c>
      <c r="I28" s="7">
        <v>25</v>
      </c>
      <c r="J28" s="7">
        <f t="shared" si="0"/>
        <v>214</v>
      </c>
    </row>
    <row r="29" spans="1:10">
      <c r="A29" s="4">
        <v>26</v>
      </c>
      <c r="B29" s="4" t="s">
        <v>1</v>
      </c>
      <c r="C29" s="4" t="s">
        <v>119</v>
      </c>
      <c r="D29" s="8" t="s">
        <v>92</v>
      </c>
      <c r="E29" s="4" t="s">
        <v>82</v>
      </c>
      <c r="F29" s="4" t="s">
        <v>40</v>
      </c>
      <c r="G29" s="4">
        <v>11</v>
      </c>
      <c r="H29" s="7">
        <f>VLOOKUP(E29,[1]Sheet1!$A$2:$C$45,3,FALSE)</f>
        <v>27</v>
      </c>
      <c r="I29" s="7">
        <v>25</v>
      </c>
      <c r="J29" s="7">
        <f t="shared" si="0"/>
        <v>322</v>
      </c>
    </row>
    <row r="30" spans="1:10">
      <c r="A30" s="4">
        <v>27</v>
      </c>
      <c r="B30" s="4" t="s">
        <v>1</v>
      </c>
      <c r="C30" s="4" t="s">
        <v>120</v>
      </c>
      <c r="D30" s="8" t="s">
        <v>92</v>
      </c>
      <c r="E30" s="4" t="s">
        <v>90</v>
      </c>
      <c r="F30" s="4" t="s">
        <v>41</v>
      </c>
      <c r="G30" s="4">
        <v>17</v>
      </c>
      <c r="H30" s="7">
        <f>VLOOKUP(E30,[1]Sheet1!$A$2:$C$45,3,FALSE)</f>
        <v>32</v>
      </c>
      <c r="I30" s="7">
        <v>25</v>
      </c>
      <c r="J30" s="7">
        <f t="shared" si="0"/>
        <v>569</v>
      </c>
    </row>
    <row r="31" spans="1:10">
      <c r="A31" s="4">
        <v>28</v>
      </c>
      <c r="B31" s="4" t="s">
        <v>1</v>
      </c>
      <c r="C31" s="4" t="s">
        <v>121</v>
      </c>
      <c r="D31" s="8" t="s">
        <v>92</v>
      </c>
      <c r="E31" s="4" t="s">
        <v>86</v>
      </c>
      <c r="F31" s="4" t="s">
        <v>42</v>
      </c>
      <c r="G31" s="4">
        <v>12</v>
      </c>
      <c r="H31" s="7">
        <f>VLOOKUP(E31,[1]Sheet1!$A$2:$C$45,3,FALSE)</f>
        <v>21</v>
      </c>
      <c r="I31" s="7">
        <v>25</v>
      </c>
      <c r="J31" s="7">
        <f t="shared" si="0"/>
        <v>277</v>
      </c>
    </row>
    <row r="32" spans="1:10">
      <c r="A32" s="4">
        <v>29</v>
      </c>
      <c r="B32" s="4" t="s">
        <v>1</v>
      </c>
      <c r="C32" s="4" t="s">
        <v>124</v>
      </c>
      <c r="D32" s="8" t="s">
        <v>92</v>
      </c>
      <c r="E32" s="4" t="s">
        <v>87</v>
      </c>
      <c r="F32" s="4" t="s">
        <v>46</v>
      </c>
      <c r="G32" s="4">
        <v>6</v>
      </c>
      <c r="H32" s="7">
        <f>VLOOKUP(E32,[1]Sheet1!$A$2:$C$45,3,FALSE)</f>
        <v>27</v>
      </c>
      <c r="I32" s="7">
        <v>25</v>
      </c>
      <c r="J32" s="7">
        <f t="shared" si="0"/>
        <v>187</v>
      </c>
    </row>
    <row r="33" spans="1:10">
      <c r="A33" s="4">
        <v>30</v>
      </c>
      <c r="B33" s="4" t="s">
        <v>1</v>
      </c>
      <c r="C33" s="4" t="s">
        <v>125</v>
      </c>
      <c r="D33" s="8" t="s">
        <v>92</v>
      </c>
      <c r="E33" s="4" t="s">
        <v>81</v>
      </c>
      <c r="F33" s="4" t="s">
        <v>47</v>
      </c>
      <c r="G33" s="4">
        <v>28</v>
      </c>
      <c r="H33" s="7">
        <f>VLOOKUP(E33,[1]Sheet1!$A$2:$C$45,3,FALSE)</f>
        <v>36</v>
      </c>
      <c r="I33" s="7">
        <v>25</v>
      </c>
      <c r="J33" s="7">
        <f t="shared" si="0"/>
        <v>1033</v>
      </c>
    </row>
    <row r="34" spans="1:10">
      <c r="A34" s="4">
        <v>31</v>
      </c>
      <c r="B34" s="4" t="s">
        <v>1</v>
      </c>
      <c r="C34" s="4" t="s">
        <v>126</v>
      </c>
      <c r="D34" s="8" t="s">
        <v>92</v>
      </c>
      <c r="E34" s="4" t="s">
        <v>75</v>
      </c>
      <c r="F34" s="4" t="s">
        <v>48</v>
      </c>
      <c r="G34" s="4">
        <v>15</v>
      </c>
      <c r="H34" s="7">
        <f>VLOOKUP(E34,[1]Sheet1!$A$2:$C$45,3,FALSE)</f>
        <v>35</v>
      </c>
      <c r="I34" s="7">
        <v>25</v>
      </c>
      <c r="J34" s="7">
        <f t="shared" si="0"/>
        <v>550</v>
      </c>
    </row>
    <row r="35" spans="1:10">
      <c r="A35" s="4">
        <v>32</v>
      </c>
      <c r="B35" s="4" t="s">
        <v>43</v>
      </c>
      <c r="C35" s="4" t="s">
        <v>122</v>
      </c>
      <c r="D35" s="8" t="s">
        <v>92</v>
      </c>
      <c r="E35" s="4" t="s">
        <v>88</v>
      </c>
      <c r="F35" s="4" t="s">
        <v>44</v>
      </c>
      <c r="G35" s="4">
        <v>14</v>
      </c>
      <c r="H35" s="7">
        <f>VLOOKUP(E35,[1]Sheet1!$A$2:$C$45,3,FALSE)</f>
        <v>27</v>
      </c>
      <c r="I35" s="7">
        <v>25</v>
      </c>
      <c r="J35" s="7">
        <f t="shared" si="0"/>
        <v>403</v>
      </c>
    </row>
    <row r="36" spans="1:10">
      <c r="A36" s="4">
        <v>33</v>
      </c>
      <c r="B36" s="4" t="s">
        <v>43</v>
      </c>
      <c r="C36" s="4" t="s">
        <v>123</v>
      </c>
      <c r="D36" s="8" t="s">
        <v>92</v>
      </c>
      <c r="E36" s="4" t="s">
        <v>88</v>
      </c>
      <c r="F36" s="4" t="s">
        <v>45</v>
      </c>
      <c r="G36" s="4">
        <v>7</v>
      </c>
      <c r="H36" s="7">
        <f>VLOOKUP(E36,[1]Sheet1!$A$2:$C$45,3,FALSE)</f>
        <v>27</v>
      </c>
      <c r="I36" s="7">
        <v>25</v>
      </c>
      <c r="J36" s="7">
        <f t="shared" si="0"/>
        <v>214</v>
      </c>
    </row>
    <row r="37" spans="1:10">
      <c r="A37" s="4">
        <v>34</v>
      </c>
      <c r="B37" s="4" t="s">
        <v>49</v>
      </c>
      <c r="C37" s="4" t="s">
        <v>127</v>
      </c>
      <c r="D37" s="8" t="s">
        <v>92</v>
      </c>
      <c r="E37" s="4" t="s">
        <v>82</v>
      </c>
      <c r="F37" s="4" t="s">
        <v>50</v>
      </c>
      <c r="G37" s="4">
        <v>33</v>
      </c>
      <c r="H37" s="7">
        <f>VLOOKUP(E37,[1]Sheet1!$A$2:$C$45,3,FALSE)</f>
        <v>27</v>
      </c>
      <c r="I37" s="7">
        <v>25</v>
      </c>
      <c r="J37" s="7">
        <f t="shared" si="0"/>
        <v>916</v>
      </c>
    </row>
    <row r="38" spans="1:10">
      <c r="A38" s="4">
        <v>35</v>
      </c>
      <c r="B38" s="4" t="s">
        <v>49</v>
      </c>
      <c r="C38" s="4" t="s">
        <v>128</v>
      </c>
      <c r="D38" s="8" t="s">
        <v>92</v>
      </c>
      <c r="E38" s="4" t="s">
        <v>78</v>
      </c>
      <c r="F38" s="4" t="s">
        <v>51</v>
      </c>
      <c r="G38" s="4">
        <v>10</v>
      </c>
      <c r="H38" s="7">
        <f>VLOOKUP(E38,[1]Sheet1!$A$2:$C$45,3,FALSE)</f>
        <v>41</v>
      </c>
      <c r="I38" s="7">
        <v>25</v>
      </c>
      <c r="J38" s="7">
        <f t="shared" si="0"/>
        <v>435</v>
      </c>
    </row>
    <row r="39" spans="1:10">
      <c r="A39" s="4">
        <v>36</v>
      </c>
      <c r="B39" s="4" t="s">
        <v>49</v>
      </c>
      <c r="C39" s="4" t="s">
        <v>134</v>
      </c>
      <c r="D39" s="8" t="s">
        <v>92</v>
      </c>
      <c r="E39" s="4" t="s">
        <v>79</v>
      </c>
      <c r="F39" s="4" t="s">
        <v>57</v>
      </c>
      <c r="G39" s="4">
        <v>31</v>
      </c>
      <c r="H39" s="7">
        <f>VLOOKUP(E39,[1]Sheet1!$A$2:$C$45,3,FALSE)</f>
        <v>23</v>
      </c>
      <c r="I39" s="7">
        <v>25</v>
      </c>
      <c r="J39" s="7">
        <f t="shared" si="0"/>
        <v>738</v>
      </c>
    </row>
    <row r="40" spans="1:10">
      <c r="A40" s="4">
        <v>37</v>
      </c>
      <c r="B40" s="4" t="s">
        <v>34</v>
      </c>
      <c r="C40" s="4" t="s">
        <v>115</v>
      </c>
      <c r="D40" s="8" t="s">
        <v>92</v>
      </c>
      <c r="E40" s="4" t="s">
        <v>88</v>
      </c>
      <c r="F40" s="4" t="s">
        <v>35</v>
      </c>
      <c r="G40" s="4">
        <v>8</v>
      </c>
      <c r="H40" s="7">
        <f>VLOOKUP(E40,[1]Sheet1!$A$2:$C$45,3,FALSE)</f>
        <v>27</v>
      </c>
      <c r="I40" s="7">
        <v>25</v>
      </c>
      <c r="J40" s="7">
        <f t="shared" si="0"/>
        <v>241</v>
      </c>
    </row>
    <row r="41" spans="1:10">
      <c r="A41" s="4">
        <v>38</v>
      </c>
      <c r="B41" s="4" t="s">
        <v>34</v>
      </c>
      <c r="C41" s="4" t="s">
        <v>129</v>
      </c>
      <c r="D41" s="8" t="s">
        <v>92</v>
      </c>
      <c r="E41" s="4" t="s">
        <v>84</v>
      </c>
      <c r="F41" s="4" t="s">
        <v>52</v>
      </c>
      <c r="G41" s="4">
        <v>12</v>
      </c>
      <c r="H41" s="7">
        <f>VLOOKUP(E41,[1]Sheet1!$A$2:$C$45,3,FALSE)</f>
        <v>29</v>
      </c>
      <c r="I41" s="7">
        <v>25</v>
      </c>
      <c r="J41" s="7">
        <f t="shared" si="0"/>
        <v>373</v>
      </c>
    </row>
    <row r="42" spans="1:10">
      <c r="A42" s="4">
        <v>39</v>
      </c>
      <c r="B42" s="4" t="s">
        <v>34</v>
      </c>
      <c r="C42" s="4" t="s">
        <v>130</v>
      </c>
      <c r="D42" s="8" t="s">
        <v>92</v>
      </c>
      <c r="E42" s="4" t="s">
        <v>83</v>
      </c>
      <c r="F42" s="4" t="s">
        <v>53</v>
      </c>
      <c r="G42" s="4">
        <v>18</v>
      </c>
      <c r="H42" s="7">
        <f>VLOOKUP(E42,[1]Sheet1!$A$2:$C$45,3,FALSE)</f>
        <v>27</v>
      </c>
      <c r="I42" s="7">
        <v>25</v>
      </c>
      <c r="J42" s="7">
        <f t="shared" si="0"/>
        <v>511</v>
      </c>
    </row>
    <row r="43" spans="1:10">
      <c r="A43" s="4">
        <v>40</v>
      </c>
      <c r="B43" s="4" t="s">
        <v>34</v>
      </c>
      <c r="C43" s="4" t="s">
        <v>131</v>
      </c>
      <c r="D43" s="8" t="s">
        <v>92</v>
      </c>
      <c r="E43" s="4" t="s">
        <v>75</v>
      </c>
      <c r="F43" s="4" t="s">
        <v>54</v>
      </c>
      <c r="G43" s="4">
        <v>9</v>
      </c>
      <c r="H43" s="7">
        <f>VLOOKUP(E43,[1]Sheet1!$A$2:$C$45,3,FALSE)</f>
        <v>35</v>
      </c>
      <c r="I43" s="7">
        <v>25</v>
      </c>
      <c r="J43" s="7">
        <f t="shared" si="0"/>
        <v>340</v>
      </c>
    </row>
    <row r="44" spans="1:10">
      <c r="A44" s="4">
        <v>41</v>
      </c>
      <c r="B44" s="4" t="s">
        <v>34</v>
      </c>
      <c r="C44" s="4" t="s">
        <v>132</v>
      </c>
      <c r="D44" s="8" t="s">
        <v>92</v>
      </c>
      <c r="E44" s="4" t="s">
        <v>82</v>
      </c>
      <c r="F44" s="4" t="s">
        <v>55</v>
      </c>
      <c r="G44" s="4">
        <v>15</v>
      </c>
      <c r="H44" s="7">
        <f>VLOOKUP(E44,[1]Sheet1!$A$2:$C$45,3,FALSE)</f>
        <v>27</v>
      </c>
      <c r="I44" s="7">
        <v>25</v>
      </c>
      <c r="J44" s="7">
        <f t="shared" si="0"/>
        <v>430</v>
      </c>
    </row>
    <row r="45" spans="1:10">
      <c r="A45" s="4">
        <v>42</v>
      </c>
      <c r="B45" s="4" t="s">
        <v>34</v>
      </c>
      <c r="C45" s="4" t="s">
        <v>133</v>
      </c>
      <c r="D45" s="8" t="s">
        <v>92</v>
      </c>
      <c r="E45" s="4" t="s">
        <v>82</v>
      </c>
      <c r="F45" s="4" t="s">
        <v>56</v>
      </c>
      <c r="G45" s="4">
        <v>11</v>
      </c>
      <c r="H45" s="7">
        <f>VLOOKUP(E45,[1]Sheet1!$A$2:$C$45,3,FALSE)</f>
        <v>27</v>
      </c>
      <c r="I45" s="7">
        <v>25</v>
      </c>
      <c r="J45" s="7">
        <f t="shared" si="0"/>
        <v>322</v>
      </c>
    </row>
    <row r="46" spans="1:10">
      <c r="A46" s="4">
        <v>43</v>
      </c>
      <c r="B46" s="4" t="s">
        <v>34</v>
      </c>
      <c r="C46" s="4" t="s">
        <v>135</v>
      </c>
      <c r="D46" s="8" t="s">
        <v>92</v>
      </c>
      <c r="E46" s="4" t="s">
        <v>79</v>
      </c>
      <c r="F46" s="4" t="s">
        <v>58</v>
      </c>
      <c r="G46" s="4">
        <v>10</v>
      </c>
      <c r="H46" s="7">
        <f>VLOOKUP(E46,[1]Sheet1!$A$2:$C$45,3,FALSE)</f>
        <v>23</v>
      </c>
      <c r="I46" s="7">
        <v>25</v>
      </c>
      <c r="J46" s="7">
        <f t="shared" si="0"/>
        <v>255</v>
      </c>
    </row>
    <row r="47" spans="1:10">
      <c r="A47" s="4">
        <v>44</v>
      </c>
      <c r="B47" s="4" t="s">
        <v>34</v>
      </c>
      <c r="C47" s="4" t="s">
        <v>138</v>
      </c>
      <c r="D47" s="8" t="s">
        <v>92</v>
      </c>
      <c r="E47" s="4" t="s">
        <v>89</v>
      </c>
      <c r="F47" s="4" t="s">
        <v>61</v>
      </c>
      <c r="G47" s="4">
        <v>24</v>
      </c>
      <c r="H47" s="7">
        <v>45</v>
      </c>
      <c r="I47" s="7">
        <v>25</v>
      </c>
      <c r="J47" s="7">
        <f t="shared" si="0"/>
        <v>1105</v>
      </c>
    </row>
    <row r="48" spans="1:10">
      <c r="A48" s="4">
        <v>45</v>
      </c>
      <c r="B48" s="4" t="s">
        <v>36</v>
      </c>
      <c r="C48" s="4" t="s">
        <v>116</v>
      </c>
      <c r="D48" s="8" t="s">
        <v>92</v>
      </c>
      <c r="E48" s="4" t="s">
        <v>89</v>
      </c>
      <c r="F48" s="4" t="s">
        <v>37</v>
      </c>
      <c r="G48" s="4">
        <v>33</v>
      </c>
      <c r="H48" s="7">
        <v>45</v>
      </c>
      <c r="I48" s="7">
        <v>25</v>
      </c>
      <c r="J48" s="7">
        <f t="shared" si="0"/>
        <v>1510</v>
      </c>
    </row>
    <row r="49" spans="1:10">
      <c r="A49" s="4">
        <v>46</v>
      </c>
      <c r="B49" s="4" t="s">
        <v>36</v>
      </c>
      <c r="C49" s="4" t="s">
        <v>117</v>
      </c>
      <c r="D49" s="8" t="s">
        <v>92</v>
      </c>
      <c r="E49" s="4" t="s">
        <v>76</v>
      </c>
      <c r="F49" s="4" t="s">
        <v>38</v>
      </c>
      <c r="G49" s="4">
        <v>80</v>
      </c>
      <c r="H49" s="7">
        <f>VLOOKUP(E49,[1]Sheet1!$A$2:$C$45,3,FALSE)</f>
        <v>32</v>
      </c>
      <c r="I49" s="7">
        <v>25</v>
      </c>
      <c r="J49" s="7">
        <f t="shared" si="0"/>
        <v>2585</v>
      </c>
    </row>
    <row r="50" spans="1:10">
      <c r="A50" s="4">
        <v>47</v>
      </c>
      <c r="B50" s="4" t="s">
        <v>36</v>
      </c>
      <c r="C50" s="4" t="s">
        <v>136</v>
      </c>
      <c r="D50" s="8" t="s">
        <v>92</v>
      </c>
      <c r="E50" s="4" t="s">
        <v>91</v>
      </c>
      <c r="F50" s="4" t="s">
        <v>59</v>
      </c>
      <c r="G50" s="4">
        <v>32</v>
      </c>
      <c r="H50" s="7">
        <f>VLOOKUP(E50,[1]Sheet1!$A$2:$C$45,3,FALSE)</f>
        <v>35</v>
      </c>
      <c r="I50" s="7">
        <v>25</v>
      </c>
      <c r="J50" s="7">
        <f t="shared" si="0"/>
        <v>1145</v>
      </c>
    </row>
    <row r="51" spans="1:10">
      <c r="A51" s="4">
        <v>48</v>
      </c>
      <c r="B51" s="4" t="s">
        <v>36</v>
      </c>
      <c r="C51" s="4" t="s">
        <v>137</v>
      </c>
      <c r="D51" s="8" t="s">
        <v>92</v>
      </c>
      <c r="E51" s="4" t="s">
        <v>90</v>
      </c>
      <c r="F51" s="4" t="s">
        <v>60</v>
      </c>
      <c r="G51" s="4">
        <v>79</v>
      </c>
      <c r="H51" s="7">
        <f>VLOOKUP(E51,[1]Sheet1!$A$2:$C$45,3,FALSE)</f>
        <v>32</v>
      </c>
      <c r="I51" s="7">
        <v>25</v>
      </c>
      <c r="J51" s="7">
        <f t="shared" si="0"/>
        <v>2553</v>
      </c>
    </row>
    <row r="52" spans="1:10" s="3" customFormat="1">
      <c r="A52" s="9" t="s">
        <v>141</v>
      </c>
      <c r="B52" s="10"/>
      <c r="C52" s="10"/>
      <c r="D52" s="10"/>
      <c r="E52" s="10"/>
      <c r="F52" s="10"/>
      <c r="G52" s="10"/>
      <c r="H52" s="11"/>
      <c r="I52" s="12"/>
      <c r="J52" s="6">
        <f>SUM(J4:J51)</f>
        <v>42848</v>
      </c>
    </row>
    <row r="53" spans="1:10" s="3" customFormat="1" ht="30" customHeight="1">
      <c r="A53" s="13" t="s">
        <v>64</v>
      </c>
      <c r="B53" s="13"/>
      <c r="C53" s="13"/>
      <c r="D53" s="13"/>
      <c r="E53" s="13"/>
      <c r="F53" s="13"/>
      <c r="G53" s="13"/>
      <c r="H53" s="14"/>
      <c r="I53" s="14"/>
      <c r="J53" s="14"/>
    </row>
    <row r="54" spans="1:10" s="3" customFormat="1" ht="30" customHeight="1">
      <c r="A54" s="13" t="s">
        <v>65</v>
      </c>
      <c r="B54" s="13"/>
      <c r="C54" s="13"/>
      <c r="D54" s="13"/>
      <c r="E54" s="13"/>
      <c r="F54" s="13"/>
      <c r="G54" s="13"/>
      <c r="H54" s="14"/>
      <c r="I54" s="14"/>
      <c r="J54" s="14"/>
    </row>
  </sheetData>
  <sortState ref="B4:J51">
    <sortCondition ref="B4:B51"/>
  </sortState>
  <mergeCells count="7">
    <mergeCell ref="A52:I52"/>
    <mergeCell ref="A53:J53"/>
    <mergeCell ref="A54:J54"/>
    <mergeCell ref="A1:G1"/>
    <mergeCell ref="A2:G2"/>
    <mergeCell ref="H1:J1"/>
    <mergeCell ref="H2:J2"/>
  </mergeCells>
  <pageMargins left="0.51181102362204722" right="0.23622047244094491" top="0.74803149606299213" bottom="0.74803149606299213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2024-05-14T05:24:25Z</cp:lastPrinted>
  <dcterms:created xsi:type="dcterms:W3CDTF">2024-05-11T10:51:03Z</dcterms:created>
  <dcterms:modified xsi:type="dcterms:W3CDTF">2024-05-14T05:24:27Z</dcterms:modified>
</cp:coreProperties>
</file>